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04_厚生\【厚生施設利用申込（2014年度春休暇中利用～）】\■保養利用受付（2024～）\様式\"/>
    </mc:Choice>
  </mc:AlternateContent>
  <xr:revisionPtr revIDLastSave="0" documentId="13_ncr:1_{549489EB-AF13-4799-AED4-F50194C8431F}" xr6:coauthVersionLast="47" xr6:coauthVersionMax="47" xr10:uidLastSave="{00000000-0000-0000-0000-000000000000}"/>
  <bookViews>
    <workbookView xWindow="-120" yWindow="-120" windowWidth="29040" windowHeight="15840" xr2:uid="{00000000-000D-0000-FFFF-FFFF00000000}"/>
  </bookViews>
  <sheets>
    <sheet name="申込入力フォーム" sheetId="7" r:id="rId1"/>
    <sheet name="記入例" sheetId="9" r:id="rId2"/>
    <sheet name="各施設の仕様" sheetId="5" r:id="rId3"/>
  </sheets>
  <definedNames>
    <definedName name="_xlnm.Print_Area" localSheetId="1">記入例!$A$1:$AY$52</definedName>
    <definedName name="_xlnm.Print_Area" localSheetId="0">申込入力フォーム!$A$1:$AY$52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7" l="1"/>
  <c r="S4" i="9" l="1"/>
  <c r="Q4" i="9" s="1"/>
  <c r="AR21" i="9" s="1"/>
  <c r="AR27" i="9"/>
  <c r="AP27" i="9" a="1"/>
  <c r="AP27" i="9" s="1"/>
  <c r="AR25" i="9"/>
  <c r="AP25" i="9" a="1"/>
  <c r="AP25" i="9" s="1"/>
  <c r="AR23" i="9"/>
  <c r="AP23" i="9" a="1"/>
  <c r="AP23" i="9" s="1"/>
  <c r="AP21" i="9" a="1"/>
  <c r="AP21" i="9" s="1"/>
  <c r="AP19" i="9" a="1"/>
  <c r="AP19" i="9" s="1"/>
  <c r="AP17" i="9" a="1"/>
  <c r="AP17" i="9" s="1"/>
  <c r="AP15" i="9" a="1"/>
  <c r="AP15" i="9" s="1"/>
  <c r="AP13" i="9" a="1"/>
  <c r="AP13" i="9" s="1"/>
  <c r="AP11" i="9" a="1"/>
  <c r="AP11" i="9" s="1"/>
  <c r="J9" i="9"/>
  <c r="AP19" i="7" a="1"/>
  <c r="AP19" i="7" s="1"/>
  <c r="AP17" i="7" a="1"/>
  <c r="AP17" i="7" s="1"/>
  <c r="AR27" i="7"/>
  <c r="AP27" i="7" a="1"/>
  <c r="AP27" i="7" s="1"/>
  <c r="AR25" i="7"/>
  <c r="AP25" i="7" a="1"/>
  <c r="AP25" i="7" s="1"/>
  <c r="AR23" i="7"/>
  <c r="AP23" i="7" a="1"/>
  <c r="AP23" i="7" s="1"/>
  <c r="AP21" i="7" a="1"/>
  <c r="AP21" i="7" s="1"/>
  <c r="AP15" i="7" a="1"/>
  <c r="AP15" i="7" s="1"/>
  <c r="AP13" i="7" a="1"/>
  <c r="AP13" i="7" s="1"/>
  <c r="AP11" i="7" a="1"/>
  <c r="AP11" i="7" s="1"/>
  <c r="AP9" i="7" a="1"/>
  <c r="AP9" i="7" s="1"/>
  <c r="S4" i="7"/>
  <c r="Q4" i="7" s="1"/>
  <c r="AR17" i="7" s="1"/>
  <c r="AR11" i="9" l="1"/>
  <c r="AR17" i="9"/>
  <c r="AR15" i="9"/>
  <c r="AR19" i="9"/>
  <c r="AT19" i="9" s="1"/>
  <c r="AR13" i="9"/>
  <c r="AT11" i="9"/>
  <c r="AT13" i="9"/>
  <c r="AT25" i="9"/>
  <c r="AT23" i="9"/>
  <c r="AT17" i="9"/>
  <c r="AT15" i="9"/>
  <c r="AT27" i="9"/>
  <c r="AR9" i="9"/>
  <c r="AT21" i="9"/>
  <c r="AP9" i="9" a="1"/>
  <c r="AP9" i="9" s="1"/>
  <c r="AR19" i="7"/>
  <c r="AT19" i="7" s="1"/>
  <c r="AR21" i="7"/>
  <c r="AT21" i="7" s="1"/>
  <c r="AT25" i="7"/>
  <c r="AT23" i="7"/>
  <c r="AT17" i="7"/>
  <c r="AT27" i="7"/>
  <c r="AR11" i="7"/>
  <c r="AT11" i="7" s="1"/>
  <c r="AR15" i="7"/>
  <c r="AT15" i="7" s="1"/>
  <c r="AR13" i="7"/>
  <c r="AT13" i="7" s="1"/>
  <c r="AR9" i="7"/>
  <c r="AT9" i="7" s="1"/>
  <c r="AT9" i="9" l="1"/>
  <c r="AP29" i="9" s="1"/>
  <c r="AP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逸木賢郎</author>
  </authors>
  <commentList>
    <comment ref="A3" authorId="0" shapeId="0" xr:uid="{2818EFB2-DD05-4F2F-AFD6-0B148919EAC8}">
      <text>
        <r>
          <rPr>
            <b/>
            <sz val="9"/>
            <color indexed="81"/>
            <rFont val="MS P ゴシック"/>
            <family val="3"/>
            <charset val="128"/>
          </rPr>
          <t>在職者のみ</t>
        </r>
      </text>
    </comment>
    <comment ref="B8" authorId="0" shapeId="0" xr:uid="{50B2F873-279B-41D5-9D14-32622B069840}">
      <text>
        <r>
          <rPr>
            <b/>
            <sz val="9"/>
            <color indexed="81"/>
            <rFont val="MS P ゴシック"/>
            <family val="3"/>
            <charset val="128"/>
          </rPr>
          <t>1．申込責任者（法人役員、専任教職員※退職者含む、特任教員、客員教員、兼任教員、嘱託職員）
2．申込責任者の家族、友人
3．その他</t>
        </r>
      </text>
    </comment>
    <comment ref="AF32" authorId="0" shapeId="0" xr:uid="{07481F91-5EC6-4EA6-9E41-8DF5B2E965F3}">
      <text>
        <r>
          <rPr>
            <b/>
            <sz val="9"/>
            <color indexed="81"/>
            <rFont val="MS P ゴシック"/>
            <family val="3"/>
            <charset val="128"/>
          </rPr>
          <t>セミナーハウスへの連絡事項等あれば記入してください。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逸木賢郎</author>
    <author>小幡朋子</author>
  </authors>
  <commentList>
    <comment ref="I2" authorId="0" shapeId="0" xr:uid="{D707D704-800D-4519-A89A-E11034839242}">
      <text>
        <r>
          <rPr>
            <b/>
            <sz val="9"/>
            <color indexed="81"/>
            <rFont val="MS P ゴシック"/>
            <family val="3"/>
            <charset val="128"/>
          </rPr>
          <t>プルダウンから利用月日を選択</t>
        </r>
      </text>
    </comment>
    <comment ref="U2" authorId="1" shapeId="0" xr:uid="{C5E6679B-76FD-40FC-B6F7-76169F294A88}">
      <text>
        <r>
          <rPr>
            <b/>
            <sz val="9"/>
            <color indexed="81"/>
            <rFont val="MS P ゴシック"/>
            <family val="3"/>
            <charset val="128"/>
          </rPr>
          <t>希望の部屋数を入力
※各施設の仕様・部屋数は別シートを参照。</t>
        </r>
        <r>
          <rPr>
            <sz val="9"/>
            <color indexed="81"/>
            <rFont val="MS P ゴシック"/>
            <family val="3"/>
            <charset val="128"/>
          </rPr>
          <t xml:space="preserve">
</t>
        </r>
      </text>
    </comment>
    <comment ref="AG2" authorId="0" shapeId="0" xr:uid="{EC792DA5-7661-4335-BB03-3246D3376BCC}">
      <text>
        <r>
          <rPr>
            <b/>
            <sz val="9"/>
            <color indexed="81"/>
            <rFont val="MS P ゴシック"/>
            <family val="3"/>
            <charset val="128"/>
          </rPr>
          <t>予約完了メールを受け取るメールアドレスを記入</t>
        </r>
      </text>
    </comment>
    <comment ref="A3" authorId="0" shapeId="0" xr:uid="{B220AD81-03CD-4831-B4F4-7D8F11389D5A}">
      <text>
        <r>
          <rPr>
            <b/>
            <sz val="9"/>
            <color indexed="81"/>
            <rFont val="MS P ゴシック"/>
            <family val="3"/>
            <charset val="128"/>
          </rPr>
          <t>在職者のみ</t>
        </r>
      </text>
    </comment>
    <comment ref="Y4" authorId="1" shapeId="0" xr:uid="{EBDB28A0-1B67-4164-B53A-93BAF72307DD}">
      <text>
        <r>
          <rPr>
            <b/>
            <sz val="9"/>
            <color indexed="81"/>
            <rFont val="MS P ゴシック"/>
            <family val="3"/>
            <charset val="128"/>
          </rPr>
          <t>利用施設をプルダウンから選択</t>
        </r>
        <r>
          <rPr>
            <sz val="9"/>
            <color indexed="81"/>
            <rFont val="MS P ゴシック"/>
            <family val="3"/>
            <charset val="128"/>
          </rPr>
          <t xml:space="preserve">
</t>
        </r>
      </text>
    </comment>
    <comment ref="B8" authorId="0" shapeId="0" xr:uid="{A4802D6C-3EDB-4501-A325-3E7FF8CD96C5}">
      <text>
        <r>
          <rPr>
            <b/>
            <sz val="9"/>
            <color indexed="81"/>
            <rFont val="MS P ゴシック"/>
            <family val="3"/>
            <charset val="128"/>
          </rPr>
          <t>1．申込責任者（法人役員、専任教職員※退職者含む、特任教員、客員教員、兼任教員、嘱託職員）
2．申込責任者の家族、友人
3．その他</t>
        </r>
      </text>
    </comment>
    <comment ref="AJ8" authorId="1" shapeId="0" xr:uid="{10E6D506-1A47-4C0A-AC7B-E282C56EC4FD}">
      <text>
        <r>
          <rPr>
            <b/>
            <sz val="9"/>
            <color indexed="81"/>
            <rFont val="MS P ゴシック"/>
            <family val="3"/>
            <charset val="128"/>
          </rPr>
          <t>未就学児の場合は○を選択</t>
        </r>
        <r>
          <rPr>
            <sz val="9"/>
            <color indexed="81"/>
            <rFont val="MS P ゴシック"/>
            <family val="3"/>
            <charset val="128"/>
          </rPr>
          <t xml:space="preserve">
</t>
        </r>
      </text>
    </comment>
    <comment ref="AL8" authorId="1" shapeId="0" xr:uid="{2B845E0C-A680-41C6-964C-6C3A75CF61DA}">
      <text>
        <r>
          <rPr>
            <b/>
            <sz val="9"/>
            <color indexed="81"/>
            <rFont val="MS P ゴシック"/>
            <family val="3"/>
            <charset val="128"/>
          </rPr>
          <t>※</t>
        </r>
        <r>
          <rPr>
            <b/>
            <u/>
            <sz val="9"/>
            <color indexed="81"/>
            <rFont val="MS P ゴシック"/>
            <family val="3"/>
            <charset val="128"/>
          </rPr>
          <t>未就学児の場合のみ</t>
        </r>
        <r>
          <rPr>
            <b/>
            <sz val="9"/>
            <color indexed="81"/>
            <rFont val="MS P ゴシック"/>
            <family val="3"/>
            <charset val="128"/>
          </rPr>
          <t>、いずれかを選択</t>
        </r>
      </text>
    </comment>
    <comment ref="AN8" authorId="1" shapeId="0" xr:uid="{7E706D44-4D79-4D59-A715-1EEFBB0FEEFB}">
      <text>
        <r>
          <rPr>
            <b/>
            <sz val="9"/>
            <color indexed="81"/>
            <rFont val="MS P ゴシック"/>
            <family val="3"/>
            <charset val="128"/>
          </rPr>
          <t>※</t>
        </r>
        <r>
          <rPr>
            <b/>
            <u/>
            <sz val="9"/>
            <color indexed="81"/>
            <rFont val="MS P ゴシック"/>
            <family val="3"/>
            <charset val="128"/>
          </rPr>
          <t>未就学児の場合のみ</t>
        </r>
        <r>
          <rPr>
            <b/>
            <sz val="9"/>
            <color indexed="81"/>
            <rFont val="MS P ゴシック"/>
            <family val="3"/>
            <charset val="128"/>
          </rPr>
          <t>、いずれかを選択</t>
        </r>
      </text>
    </comment>
    <comment ref="AP29" authorId="1" shapeId="0" xr:uid="{66DFFD7B-1CF1-43A4-84DE-9BD3BE8F2E53}">
      <text>
        <r>
          <rPr>
            <b/>
            <sz val="9"/>
            <color indexed="81"/>
            <rFont val="MS P ゴシック"/>
            <family val="3"/>
            <charset val="128"/>
          </rPr>
          <t>現地でお支払いいただく金額です。</t>
        </r>
      </text>
    </comment>
    <comment ref="AF32" authorId="0" shapeId="0" xr:uid="{0572EA52-39D1-4960-9780-0140164409FD}">
      <text>
        <r>
          <rPr>
            <b/>
            <sz val="9"/>
            <color indexed="81"/>
            <rFont val="MS P ゴシック"/>
            <family val="3"/>
            <charset val="128"/>
          </rPr>
          <t>セミナーハウスへの連絡事項等あれば記入してください。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<sst xmlns="http://schemas.openxmlformats.org/spreadsheetml/2006/main" count="220" uniqueCount="106">
  <si>
    <t>共通事項</t>
    <rPh sb="0" eb="4">
      <t>キョウツウジコウ</t>
    </rPh>
    <phoneticPr fontId="1"/>
  </si>
  <si>
    <t>申込責任者</t>
    <rPh sb="0" eb="2">
      <t>モウシコミ</t>
    </rPh>
    <rPh sb="2" eb="5">
      <t>セキニンシャ</t>
    </rPh>
    <phoneticPr fontId="1"/>
  </si>
  <si>
    <t>利用開始日</t>
    <rPh sb="0" eb="5">
      <t>リヨウカイシビ</t>
    </rPh>
    <phoneticPr fontId="1"/>
  </si>
  <si>
    <t>利用終了日</t>
    <rPh sb="0" eb="2">
      <t>リヨウ</t>
    </rPh>
    <rPh sb="2" eb="5">
      <t>シュウリョウビ</t>
    </rPh>
    <phoneticPr fontId="1"/>
  </si>
  <si>
    <t>宿泊日数</t>
    <rPh sb="0" eb="2">
      <t>シュクハク</t>
    </rPh>
    <rPh sb="2" eb="4">
      <t>ニッスウ</t>
    </rPh>
    <phoneticPr fontId="1"/>
  </si>
  <si>
    <t>利用施設</t>
    <rPh sb="0" eb="2">
      <t>リヨウ</t>
    </rPh>
    <rPh sb="2" eb="4">
      <t>シセツ</t>
    </rPh>
    <phoneticPr fontId="1"/>
  </si>
  <si>
    <t>緊急連絡先</t>
    <rPh sb="0" eb="5">
      <t>キンキュウレンラクサキ</t>
    </rPh>
    <phoneticPr fontId="1"/>
  </si>
  <si>
    <t>メールアドレス</t>
    <phoneticPr fontId="1"/>
  </si>
  <si>
    <t>利用料金（1泊2食付・税込）</t>
    <rPh sb="0" eb="4">
      <t>リヨウリョウキン</t>
    </rPh>
    <rPh sb="6" eb="7">
      <t>ハク</t>
    </rPh>
    <rPh sb="8" eb="10">
      <t>ショ</t>
    </rPh>
    <rPh sb="11" eb="13">
      <t>ゼイコ</t>
    </rPh>
    <phoneticPr fontId="1"/>
  </si>
  <si>
    <t>教職員番号</t>
    <rPh sb="0" eb="5">
      <t>キョウショクインバンゴウ</t>
    </rPh>
    <phoneticPr fontId="1"/>
  </si>
  <si>
    <t>氏名</t>
    <rPh sb="0" eb="2">
      <t>シメイ</t>
    </rPh>
    <phoneticPr fontId="1"/>
  </si>
  <si>
    <t>月</t>
    <rPh sb="0" eb="1">
      <t>ツキ</t>
    </rPh>
    <phoneticPr fontId="1"/>
  </si>
  <si>
    <t>日</t>
    <rPh sb="0" eb="1">
      <t>ヒ</t>
    </rPh>
    <phoneticPr fontId="1"/>
  </si>
  <si>
    <t>泊</t>
    <rPh sb="0" eb="1">
      <t>ハク</t>
    </rPh>
    <phoneticPr fontId="1"/>
  </si>
  <si>
    <t>日</t>
    <rPh sb="0" eb="1">
      <t>ニチ</t>
    </rPh>
    <phoneticPr fontId="1"/>
  </si>
  <si>
    <t>和室</t>
    <rPh sb="0" eb="2">
      <t>ワシツ</t>
    </rPh>
    <phoneticPr fontId="1"/>
  </si>
  <si>
    <t>洋室</t>
    <rPh sb="0" eb="2">
      <t>ヨウシツ</t>
    </rPh>
    <phoneticPr fontId="1"/>
  </si>
  <si>
    <t>（携帯番号）</t>
    <rPh sb="1" eb="5">
      <t>ケイタイバンゴウ</t>
    </rPh>
    <phoneticPr fontId="1"/>
  </si>
  <si>
    <t>山中</t>
    <rPh sb="0" eb="2">
      <t>ヤマナカ</t>
    </rPh>
    <phoneticPr fontId="1"/>
  </si>
  <si>
    <t>未就学児</t>
    <rPh sb="0" eb="4">
      <t>ミシュウガクジ</t>
    </rPh>
    <phoneticPr fontId="1"/>
  </si>
  <si>
    <t>菅平</t>
    <rPh sb="0" eb="2">
      <t>スガダイラ</t>
    </rPh>
    <phoneticPr fontId="1"/>
  </si>
  <si>
    <t>清里</t>
    <rPh sb="0" eb="2">
      <t>キヨサト</t>
    </rPh>
    <phoneticPr fontId="1"/>
  </si>
  <si>
    <t>宿泊希望者名簿</t>
    <rPh sb="0" eb="5">
      <t>シュクハクキボウシャ</t>
    </rPh>
    <rPh sb="5" eb="7">
      <t>メイボ</t>
    </rPh>
    <phoneticPr fontId="1"/>
  </si>
  <si>
    <t>利用料金</t>
    <rPh sb="0" eb="4">
      <t>リヨウリョウキン</t>
    </rPh>
    <phoneticPr fontId="1"/>
  </si>
  <si>
    <t>№</t>
    <phoneticPr fontId="1"/>
  </si>
  <si>
    <t>資格</t>
    <rPh sb="0" eb="2">
      <t>シカク</t>
    </rPh>
    <phoneticPr fontId="1"/>
  </si>
  <si>
    <t>所属</t>
    <rPh sb="0" eb="2">
      <t>ショゾク</t>
    </rPh>
    <phoneticPr fontId="1"/>
  </si>
  <si>
    <t>住所</t>
    <rPh sb="0" eb="2">
      <t>ジュウショ</t>
    </rPh>
    <phoneticPr fontId="1"/>
  </si>
  <si>
    <t>年齢</t>
    <rPh sb="0" eb="2">
      <t>ネンレイ</t>
    </rPh>
    <phoneticPr fontId="1"/>
  </si>
  <si>
    <t>性別</t>
    <rPh sb="0" eb="2">
      <t>セイベツ</t>
    </rPh>
    <phoneticPr fontId="1"/>
  </si>
  <si>
    <t>続柄</t>
    <rPh sb="0" eb="2">
      <t>ツヅキガラ</t>
    </rPh>
    <phoneticPr fontId="1"/>
  </si>
  <si>
    <t>区分</t>
    <rPh sb="0" eb="2">
      <t>クブン</t>
    </rPh>
    <phoneticPr fontId="1"/>
  </si>
  <si>
    <t>単価</t>
    <rPh sb="0" eb="2">
      <t>タンカ</t>
    </rPh>
    <phoneticPr fontId="1"/>
  </si>
  <si>
    <t>泊数</t>
    <rPh sb="0" eb="2">
      <t>ハクスウ</t>
    </rPh>
    <phoneticPr fontId="1"/>
  </si>
  <si>
    <t>小計</t>
    <rPh sb="0" eb="2">
      <t>ショウケイ</t>
    </rPh>
    <phoneticPr fontId="1"/>
  </si>
  <si>
    <t>合計金額</t>
    <rPh sb="0" eb="4">
      <t>ゴウケイキンガク</t>
    </rPh>
    <phoneticPr fontId="1"/>
  </si>
  <si>
    <t>１．予約方法について</t>
    <rPh sb="2" eb="4">
      <t>ヨヤク</t>
    </rPh>
    <rPh sb="4" eb="6">
      <t>ホウホウ</t>
    </rPh>
    <phoneticPr fontId="1"/>
  </si>
  <si>
    <t>①本利用申請書（以下、申請書）の赤線枠内を記入してください。</t>
    <rPh sb="1" eb="2">
      <t>ホン</t>
    </rPh>
    <rPh sb="2" eb="7">
      <t>リヨウシンセイショ</t>
    </rPh>
    <rPh sb="8" eb="10">
      <t>イカ</t>
    </rPh>
    <rPh sb="11" eb="14">
      <t>シンセイショ</t>
    </rPh>
    <rPh sb="16" eb="18">
      <t>アカセン</t>
    </rPh>
    <rPh sb="18" eb="19">
      <t>ワク</t>
    </rPh>
    <phoneticPr fontId="1"/>
  </si>
  <si>
    <t>自由記入欄</t>
    <rPh sb="0" eb="2">
      <t>ジユウ</t>
    </rPh>
    <rPh sb="2" eb="5">
      <t>キニュウラン</t>
    </rPh>
    <phoneticPr fontId="1"/>
  </si>
  <si>
    <t>④申請書を受け付け次第、予約可否等についてメールで連絡いたします。</t>
    <rPh sb="1" eb="4">
      <t>シンセイショ</t>
    </rPh>
    <rPh sb="5" eb="6">
      <t>ウ</t>
    </rPh>
    <rPh sb="7" eb="8">
      <t>ツ</t>
    </rPh>
    <rPh sb="9" eb="11">
      <t>シダイ</t>
    </rPh>
    <rPh sb="12" eb="17">
      <t>ヨヤクカヒトウ</t>
    </rPh>
    <rPh sb="25" eb="27">
      <t>レンラク</t>
    </rPh>
    <phoneticPr fontId="1"/>
  </si>
  <si>
    <t>２．予約手続き完了後の注意事項について</t>
    <rPh sb="2" eb="4">
      <t>ヨヤク</t>
    </rPh>
    <rPh sb="4" eb="6">
      <t>テツヅ</t>
    </rPh>
    <rPh sb="7" eb="9">
      <t>カンリョウ</t>
    </rPh>
    <rPh sb="9" eb="10">
      <t>ゴ</t>
    </rPh>
    <rPh sb="11" eb="13">
      <t>チュウイ</t>
    </rPh>
    <rPh sb="13" eb="15">
      <t>ジコウ</t>
    </rPh>
    <phoneticPr fontId="1"/>
  </si>
  <si>
    <t>③厚生施設チェックイン時に、予約完了メールまたはメールに添付の本申請書を提示してください。</t>
    <rPh sb="11" eb="12">
      <t>ジ</t>
    </rPh>
    <rPh sb="14" eb="18">
      <t>ヨヤクカンリョウ</t>
    </rPh>
    <rPh sb="28" eb="30">
      <t>テンプ</t>
    </rPh>
    <rPh sb="31" eb="32">
      <t>ホン</t>
    </rPh>
    <rPh sb="32" eb="35">
      <t>シンセイショ</t>
    </rPh>
    <rPh sb="36" eb="38">
      <t>テイジ</t>
    </rPh>
    <phoneticPr fontId="1"/>
  </si>
  <si>
    <t>　※利用開始日の3日前からは取消料が発生します。(例：土曜日宿泊の場合、水曜日以降）</t>
    <phoneticPr fontId="1"/>
  </si>
  <si>
    <t>山中</t>
  </si>
  <si>
    <t>男</t>
  </si>
  <si>
    <t>本人</t>
    <rPh sb="0" eb="2">
      <t>ホンニン</t>
    </rPh>
    <phoneticPr fontId="1"/>
  </si>
  <si>
    <t>×</t>
  </si>
  <si>
    <t>明治　花子</t>
    <rPh sb="3" eb="5">
      <t>ハナコ</t>
    </rPh>
    <phoneticPr fontId="1"/>
  </si>
  <si>
    <t>同上</t>
    <rPh sb="0" eb="2">
      <t>ドウジョウ</t>
    </rPh>
    <phoneticPr fontId="1"/>
  </si>
  <si>
    <t>女</t>
  </si>
  <si>
    <t>妻</t>
    <rPh sb="0" eb="1">
      <t>ツマ</t>
    </rPh>
    <phoneticPr fontId="1"/>
  </si>
  <si>
    <t>明治　次郎</t>
    <rPh sb="0" eb="2">
      <t>メイジ</t>
    </rPh>
    <rPh sb="3" eb="5">
      <t>ジロウ</t>
    </rPh>
    <phoneticPr fontId="1"/>
  </si>
  <si>
    <t>子</t>
    <rPh sb="0" eb="1">
      <t>コ</t>
    </rPh>
    <phoneticPr fontId="1"/>
  </si>
  <si>
    <t>明治　一郎</t>
    <rPh sb="0" eb="2">
      <t>メイジ</t>
    </rPh>
    <rPh sb="3" eb="5">
      <t>イチロウ</t>
    </rPh>
    <phoneticPr fontId="1"/>
  </si>
  <si>
    <t>○</t>
  </si>
  <si>
    <t>明治　花見</t>
    <rPh sb="0" eb="2">
      <t>メイジ</t>
    </rPh>
    <rPh sb="3" eb="5">
      <t>ハナミ</t>
    </rPh>
    <phoneticPr fontId="1"/>
  </si>
  <si>
    <t>明治　辰雄</t>
    <rPh sb="0" eb="2">
      <t>メイジ</t>
    </rPh>
    <rPh sb="3" eb="5">
      <t>タツオ</t>
    </rPh>
    <phoneticPr fontId="1"/>
  </si>
  <si>
    <t>父</t>
    <rPh sb="0" eb="1">
      <t>チチ</t>
    </rPh>
    <phoneticPr fontId="1"/>
  </si>
  <si>
    <t>明治　操</t>
    <rPh sb="0" eb="2">
      <t>メイジ</t>
    </rPh>
    <rPh sb="3" eb="4">
      <t>ミサオ</t>
    </rPh>
    <phoneticPr fontId="1"/>
  </si>
  <si>
    <t>母</t>
    <rPh sb="0" eb="1">
      <t>ハハ</t>
    </rPh>
    <phoneticPr fontId="1"/>
  </si>
  <si>
    <t>施設名</t>
    <rPh sb="0" eb="3">
      <t>シセツメイ</t>
    </rPh>
    <phoneticPr fontId="1"/>
  </si>
  <si>
    <t>様式</t>
    <rPh sb="0" eb="2">
      <t>ヨウシキ</t>
    </rPh>
    <phoneticPr fontId="1"/>
  </si>
  <si>
    <t>収容人数</t>
    <rPh sb="0" eb="4">
      <t>シュウヨウニンズウ</t>
    </rPh>
    <phoneticPr fontId="1"/>
  </si>
  <si>
    <t>部屋数</t>
    <rPh sb="0" eb="3">
      <t>ヘヤスウ</t>
    </rPh>
    <phoneticPr fontId="1"/>
  </si>
  <si>
    <t>山中セミナーハウス</t>
    <rPh sb="0" eb="2">
      <t>ヤマナカ</t>
    </rPh>
    <phoneticPr fontId="1"/>
  </si>
  <si>
    <t>清里セミナーハウス</t>
    <rPh sb="0" eb="2">
      <t>キヨサト</t>
    </rPh>
    <phoneticPr fontId="1"/>
  </si>
  <si>
    <t>菅平セミナーハウス</t>
    <rPh sb="0" eb="2">
      <t>スガダイラ</t>
    </rPh>
    <phoneticPr fontId="1"/>
  </si>
  <si>
    <t>食事</t>
    <rPh sb="0" eb="2">
      <t>ショクジ</t>
    </rPh>
    <phoneticPr fontId="1"/>
  </si>
  <si>
    <t>要</t>
  </si>
  <si>
    <t>不要</t>
  </si>
  <si>
    <t>申込受付日</t>
    <rPh sb="0" eb="2">
      <t>モウシコミ</t>
    </rPh>
    <rPh sb="2" eb="5">
      <t>ウケツケビ</t>
    </rPh>
    <phoneticPr fontId="1"/>
  </si>
  <si>
    <t>利用施設名（連絡先）</t>
    <rPh sb="0" eb="2">
      <t>リヨウ</t>
    </rPh>
    <rPh sb="2" eb="5">
      <t>シセツメイ</t>
    </rPh>
    <rPh sb="6" eb="9">
      <t>レンラクサキ</t>
    </rPh>
    <phoneticPr fontId="1"/>
  </si>
  <si>
    <t>□</t>
    <phoneticPr fontId="1"/>
  </si>
  <si>
    <t>℡　0555-62-0848</t>
    <phoneticPr fontId="1"/>
  </si>
  <si>
    <t>℡　0551-48-3502</t>
    <phoneticPr fontId="1"/>
  </si>
  <si>
    <t>℡　0268-74-4003</t>
    <phoneticPr fontId="1"/>
  </si>
  <si>
    <t>　※申請書は、セミナーハウス運営委託会社に情報提供されますので、ご了承ください。</t>
    <rPh sb="2" eb="5">
      <t>シンセイショ</t>
    </rPh>
    <rPh sb="14" eb="16">
      <t>ウンエイ</t>
    </rPh>
    <rPh sb="16" eb="18">
      <t>イタク</t>
    </rPh>
    <rPh sb="18" eb="20">
      <t>カイシャ</t>
    </rPh>
    <rPh sb="21" eb="25">
      <t>ジョウホウテイキョウ</t>
    </rPh>
    <rPh sb="33" eb="35">
      <t>リョウショウ</t>
    </rPh>
    <phoneticPr fontId="1"/>
  </si>
  <si>
    <t>2024.4</t>
    <phoneticPr fontId="1"/>
  </si>
  <si>
    <t>寝具</t>
    <rPh sb="0" eb="2">
      <t>シング</t>
    </rPh>
    <phoneticPr fontId="1"/>
  </si>
  <si>
    <t>　※空室状況によっては、寝具希望でお申込みいただいた場合でも添い寝をお願いすることがあります。予めご了承ください。</t>
    <rPh sb="2" eb="4">
      <t>クウシツ</t>
    </rPh>
    <rPh sb="4" eb="6">
      <t>ジョウキョウ</t>
    </rPh>
    <rPh sb="12" eb="14">
      <t>シング</t>
    </rPh>
    <rPh sb="14" eb="16">
      <t>キボウ</t>
    </rPh>
    <rPh sb="18" eb="20">
      <t>モウシコ</t>
    </rPh>
    <rPh sb="26" eb="28">
      <t>バアイ</t>
    </rPh>
    <rPh sb="30" eb="31">
      <t>ソ</t>
    </rPh>
    <rPh sb="32" eb="33">
      <t>ネ</t>
    </rPh>
    <rPh sb="35" eb="36">
      <t>ネガ</t>
    </rPh>
    <rPh sb="47" eb="48">
      <t>アラカジ</t>
    </rPh>
    <rPh sb="50" eb="52">
      <t>リョウショウ</t>
    </rPh>
    <phoneticPr fontId="1"/>
  </si>
  <si>
    <t>　mail : kousei_ryo@meiji.ac.jp</t>
    <phoneticPr fontId="1"/>
  </si>
  <si>
    <t>担当者名</t>
    <rPh sb="0" eb="2">
      <t>タントウ</t>
    </rPh>
    <rPh sb="2" eb="3">
      <t>シャ</t>
    </rPh>
    <rPh sb="3" eb="4">
      <t>メイ</t>
    </rPh>
    <phoneticPr fontId="1"/>
  </si>
  <si>
    <t>　　（8/1～9/19は平日9：30～16：30。一斉休業期間除く）</t>
    <rPh sb="25" eb="27">
      <t>イッセイ</t>
    </rPh>
    <rPh sb="27" eb="29">
      <t>キュウギョウ</t>
    </rPh>
    <rPh sb="29" eb="31">
      <t>キカン</t>
    </rPh>
    <rPh sb="31" eb="32">
      <t>ノゾ</t>
    </rPh>
    <phoneticPr fontId="1"/>
  </si>
  <si>
    <t>利用希望部屋数</t>
    <rPh sb="0" eb="2">
      <t>リヨウ</t>
    </rPh>
    <rPh sb="2" eb="4">
      <t>キボウ</t>
    </rPh>
    <rPh sb="4" eb="7">
      <t>ヘヤスウ</t>
    </rPh>
    <phoneticPr fontId="1"/>
  </si>
  <si>
    <r>
      <t xml:space="preserve">未就学児
</t>
    </r>
    <r>
      <rPr>
        <sz val="8"/>
        <rFont val="メイリオ"/>
        <family val="3"/>
        <charset val="128"/>
      </rPr>
      <t>※食事要の
場合</t>
    </r>
    <rPh sb="0" eb="4">
      <t>ミシュウガクジ</t>
    </rPh>
    <rPh sb="6" eb="8">
      <t>ショクジ</t>
    </rPh>
    <rPh sb="8" eb="9">
      <t>ヨウ</t>
    </rPh>
    <rPh sb="11" eb="13">
      <t>バアイ</t>
    </rPh>
    <phoneticPr fontId="1"/>
  </si>
  <si>
    <r>
      <t xml:space="preserve">食物アレルギー
</t>
    </r>
    <r>
      <rPr>
        <sz val="8"/>
        <rFont val="メイリオ"/>
        <family val="3"/>
        <charset val="128"/>
      </rPr>
      <t>※ある場合のみ記入</t>
    </r>
    <rPh sb="0" eb="2">
      <t>ショクモツ</t>
    </rPh>
    <rPh sb="11" eb="13">
      <t>バアイ</t>
    </rPh>
    <rPh sb="15" eb="17">
      <t>キニュウ</t>
    </rPh>
    <phoneticPr fontId="1"/>
  </si>
  <si>
    <t>③未就学児は食事及び寝具の要・不要を入力してください。食事不要の場合は無料です。</t>
    <rPh sb="6" eb="8">
      <t>ショクジ</t>
    </rPh>
    <rPh sb="8" eb="9">
      <t>オヨ</t>
    </rPh>
    <rPh sb="10" eb="12">
      <t>シング</t>
    </rPh>
    <rPh sb="13" eb="14">
      <t>ヨウ</t>
    </rPh>
    <rPh sb="15" eb="17">
      <t>フヨウ</t>
    </rPh>
    <rPh sb="18" eb="20">
      <t>ニュウリョク</t>
    </rPh>
    <rPh sb="27" eb="29">
      <t>ショクジ</t>
    </rPh>
    <rPh sb="29" eb="31">
      <t>フヨウ</t>
    </rPh>
    <rPh sb="32" eb="34">
      <t>バアイ</t>
    </rPh>
    <rPh sb="35" eb="37">
      <t>ムリョウ</t>
    </rPh>
    <phoneticPr fontId="1"/>
  </si>
  <si>
    <t>　TEL:03-3296-4207</t>
    <phoneticPr fontId="1"/>
  </si>
  <si>
    <t>明治　太郎</t>
    <rPh sb="0" eb="2">
      <t>メイジ</t>
    </rPh>
    <rPh sb="3" eb="5">
      <t>タロウ</t>
    </rPh>
    <phoneticPr fontId="1"/>
  </si>
  <si>
    <t>000-0000-0000</t>
    <phoneticPr fontId="1"/>
  </si>
  <si>
    <t>ma99999@meiji.ac.jp</t>
    <phoneticPr fontId="1"/>
  </si>
  <si>
    <t>法学部</t>
    <rPh sb="0" eb="3">
      <t>ホウガクブ</t>
    </rPh>
    <phoneticPr fontId="1"/>
  </si>
  <si>
    <t>東京都千代田神田駿河台1-1</t>
    <phoneticPr fontId="1"/>
  </si>
  <si>
    <t>同上</t>
    <phoneticPr fontId="1"/>
  </si>
  <si>
    <t>神奈川県川崎市多摩区東三田1-1-1</t>
    <phoneticPr fontId="1"/>
  </si>
  <si>
    <t>そば</t>
    <phoneticPr fontId="1"/>
  </si>
  <si>
    <t>　送付先アドレス：kousei_ryo@meiji.ac.jp</t>
    <rPh sb="1" eb="4">
      <t>ソウフサキ</t>
    </rPh>
    <phoneticPr fontId="1"/>
  </si>
  <si>
    <r>
      <t>②申請書は、</t>
    </r>
    <r>
      <rPr>
        <b/>
        <u/>
        <sz val="11"/>
        <rFont val="メイリオ"/>
        <family val="3"/>
        <charset val="128"/>
      </rPr>
      <t>利用日の10日前まで</t>
    </r>
    <r>
      <rPr>
        <b/>
        <sz val="11"/>
        <rFont val="メイリオ"/>
        <family val="3"/>
        <charset val="128"/>
      </rPr>
      <t>に学生支援事務室セミナーハウス担当へ</t>
    </r>
    <r>
      <rPr>
        <b/>
        <u/>
        <sz val="11"/>
        <rFont val="メイリオ"/>
        <family val="3"/>
        <charset val="128"/>
      </rPr>
      <t>メールで提出</t>
    </r>
    <r>
      <rPr>
        <b/>
        <sz val="11"/>
        <rFont val="メイリオ"/>
        <family val="3"/>
        <charset val="128"/>
      </rPr>
      <t>してください。</t>
    </r>
    <rPh sb="1" eb="4">
      <t>シンセイショ</t>
    </rPh>
    <rPh sb="17" eb="19">
      <t>ガクセイ</t>
    </rPh>
    <rPh sb="19" eb="21">
      <t>シエン</t>
    </rPh>
    <rPh sb="21" eb="24">
      <t>ジムシツ</t>
    </rPh>
    <rPh sb="31" eb="33">
      <t>タントウ</t>
    </rPh>
    <phoneticPr fontId="1"/>
  </si>
  <si>
    <t>①学生支援事務室セミナーハウス担当者より、予約完了のメールを送付します。</t>
    <rPh sb="1" eb="8">
      <t>ガクセイシエンジムシツ</t>
    </rPh>
    <rPh sb="21" eb="25">
      <t>ヨヤクカンリョウ</t>
    </rPh>
    <rPh sb="30" eb="32">
      <t>ソウフ</t>
    </rPh>
    <phoneticPr fontId="1"/>
  </si>
  <si>
    <t>　明治大学　学生支援部学生支援事務室（セミナーハウス担当）</t>
    <rPh sb="1" eb="5">
      <t>メイジダイガク</t>
    </rPh>
    <rPh sb="6" eb="8">
      <t>ガクセイ</t>
    </rPh>
    <rPh sb="8" eb="10">
      <t>シエン</t>
    </rPh>
    <rPh sb="10" eb="11">
      <t>ブ</t>
    </rPh>
    <rPh sb="11" eb="13">
      <t>ガクセイ</t>
    </rPh>
    <rPh sb="13" eb="15">
      <t>シエン</t>
    </rPh>
    <rPh sb="15" eb="18">
      <t>ジムシツ</t>
    </rPh>
    <phoneticPr fontId="1"/>
  </si>
  <si>
    <r>
      <t>②</t>
    </r>
    <r>
      <rPr>
        <b/>
        <u/>
        <sz val="11"/>
        <rFont val="メイリオ"/>
        <family val="3"/>
        <charset val="128"/>
      </rPr>
      <t>利用開始日の４日前まで</t>
    </r>
    <r>
      <rPr>
        <b/>
        <sz val="11"/>
        <rFont val="メイリオ"/>
        <family val="3"/>
        <charset val="128"/>
      </rPr>
      <t>に、利用施設に電話で予約の確認を行ってください。</t>
    </r>
    <rPh sb="1" eb="6">
      <t>リヨウカイシビ</t>
    </rPh>
    <rPh sb="8" eb="9">
      <t>ヒ</t>
    </rPh>
    <rPh sb="9" eb="10">
      <t>マエ</t>
    </rPh>
    <rPh sb="14" eb="18">
      <t>リヨウシセツ</t>
    </rPh>
    <rPh sb="19" eb="21">
      <t>デンワ</t>
    </rPh>
    <rPh sb="22" eb="24">
      <t>ヨヤク</t>
    </rPh>
    <rPh sb="25" eb="27">
      <t>カクニン</t>
    </rPh>
    <rPh sb="28" eb="29">
      <t>オコナ</t>
    </rPh>
    <phoneticPr fontId="1"/>
  </si>
  <si>
    <r>
      <t>④予約のキャンセルまたは人数変更をする場合は、</t>
    </r>
    <r>
      <rPr>
        <b/>
        <u/>
        <sz val="11"/>
        <rFont val="メイリオ"/>
        <family val="3"/>
        <charset val="128"/>
      </rPr>
      <t>利用開始日の4日前まで</t>
    </r>
    <r>
      <rPr>
        <b/>
        <sz val="11"/>
        <rFont val="メイリオ"/>
        <family val="3"/>
        <charset val="128"/>
      </rPr>
      <t>に学生支援事務室セミナーハウス担当までご連絡ください。</t>
    </r>
    <rPh sb="35" eb="42">
      <t>ガクセイシエンジムシツ</t>
    </rPh>
    <rPh sb="49" eb="51">
      <t>タントウ</t>
    </rPh>
    <phoneticPr fontId="1"/>
  </si>
  <si>
    <t>　※ご利用希望日の７日前までに予約完了メールが届かない場合は、学生支援事務室セミナーハウス担当までお電話ください。</t>
    <rPh sb="3" eb="5">
      <t>リヨウ</t>
    </rPh>
    <rPh sb="5" eb="8">
      <t>キボウビ</t>
    </rPh>
    <rPh sb="10" eb="11">
      <t>ニチ</t>
    </rPh>
    <rPh sb="11" eb="12">
      <t>マエ</t>
    </rPh>
    <rPh sb="15" eb="19">
      <t>ヨヤクカンリョウ</t>
    </rPh>
    <rPh sb="23" eb="24">
      <t>トド</t>
    </rPh>
    <rPh sb="27" eb="29">
      <t>バアイ</t>
    </rPh>
    <rPh sb="31" eb="33">
      <t>ガクセイ</t>
    </rPh>
    <rPh sb="33" eb="35">
      <t>シエン</t>
    </rPh>
    <rPh sb="35" eb="38">
      <t>ジムシツ</t>
    </rPh>
    <rPh sb="45" eb="47">
      <t>タントウ</t>
    </rPh>
    <rPh sb="50" eb="52">
      <t>デンワ</t>
    </rPh>
    <phoneticPr fontId="1"/>
  </si>
  <si>
    <t>　※事務取扱時間　平日9：30～17：00　土曜9：30～12：00</t>
    <rPh sb="2" eb="6">
      <t>ジムトリアツカイ</t>
    </rPh>
    <rPh sb="6" eb="8">
      <t>ジカン</t>
    </rPh>
    <rPh sb="9" eb="11">
      <t>ヘイジツ</t>
    </rPh>
    <rPh sb="22" eb="24">
      <t>ドヨウ</t>
    </rPh>
    <phoneticPr fontId="1"/>
  </si>
  <si>
    <t xml:space="preserve"> ◆問い合わせ先</t>
    <rPh sb="2" eb="3">
      <t>ト</t>
    </rPh>
    <rPh sb="4" eb="5">
      <t>ア</t>
    </rPh>
    <rPh sb="7" eb="8">
      <t>サキ</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</si>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</sst>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0&quot;部&quot;&quot;屋&quot;"/>
  </numFmts>
  <fonts count="19">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indexed="81"/>
      <name val="MS P ゴシック"/>
      <family val="3"/>
      <charset val="128"/>
    </font>
    <font>
      <b/>
      <sz val="9"/>
      <color indexed="81"/>
      <name val="MS P ゴシック"/>
      <family val="3"/>
      <charset val="128"/>
    </font>
    <font>
      <b/>
      <sz val="11"/>
      <color theme="1"/>
      <name val="メイリオ"/>
      <family val="3"/>
      <charset val="128"/>
    </font>
    <font>
      <sz val="11"/>
      <color rgb="FFFF0000"/>
      <name val="メイリオ"/>
      <family val="3"/>
      <charset val="128"/>
    </font>
    <font>
      <i/>
      <sz val="11"/>
      <color rgb="FFFF0000"/>
      <name val="メイリオ"/>
      <family val="3"/>
      <charset val="128"/>
    </font>
    <font>
      <b/>
      <sz val="11"/>
      <name val="メイリオ"/>
      <family val="3"/>
      <charset val="128"/>
    </font>
    <font>
      <sz val="11"/>
      <name val="メイリオ"/>
      <family val="3"/>
      <charset val="128"/>
    </font>
    <font>
      <sz val="8"/>
      <name val="メイリオ"/>
      <family val="3"/>
      <charset val="128"/>
    </font>
    <font>
      <sz val="16"/>
      <name val="メイリオ"/>
      <family val="3"/>
      <charset val="128"/>
    </font>
    <font>
      <b/>
      <sz val="14"/>
      <name val="メイリオ"/>
      <family val="3"/>
      <charset val="128"/>
    </font>
    <font>
      <b/>
      <u/>
      <sz val="11"/>
      <name val="メイリオ"/>
      <family val="3"/>
      <charset val="128"/>
    </font>
    <font>
      <sz val="10"/>
      <name val="メイリオ"/>
      <family val="3"/>
      <charset val="128"/>
    </font>
    <font>
      <sz val="12"/>
      <name val="メイリオ"/>
      <family val="3"/>
      <charset val="128"/>
    </font>
    <font>
      <sz val="9"/>
      <name val="メイリオ"/>
      <family val="3"/>
      <charset val="128"/>
    </font>
    <font>
      <b/>
      <u/>
      <sz val="9"/>
      <color indexed="81"/>
      <name val="MS P ゴシック"/>
      <family val="3"/>
      <charset val="128"/>
    </font>
    <font>
      <sz val="14"/>
      <name val="メイリオ"/>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s>
  <borders count="111">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thin">
        <color auto="1"/>
      </right>
      <top style="medium">
        <color rgb="FFFF0000"/>
      </top>
      <bottom style="hair">
        <color theme="1"/>
      </bottom>
      <diagonal/>
    </border>
    <border>
      <left style="thin">
        <color auto="1"/>
      </left>
      <right style="thin">
        <color auto="1"/>
      </right>
      <top style="hair">
        <color theme="1"/>
      </top>
      <bottom style="hair">
        <color theme="1"/>
      </bottom>
      <diagonal/>
    </border>
    <border>
      <left style="thin">
        <color auto="1"/>
      </left>
      <right/>
      <top style="medium">
        <color rgb="FFFF0000"/>
      </top>
      <bottom style="hair">
        <color theme="1"/>
      </bottom>
      <diagonal/>
    </border>
    <border>
      <left style="thin">
        <color auto="1"/>
      </left>
      <right/>
      <top style="hair">
        <color theme="1"/>
      </top>
      <bottom style="hair">
        <color theme="1"/>
      </bottom>
      <diagonal/>
    </border>
    <border>
      <left style="thin">
        <color auto="1"/>
      </left>
      <right/>
      <top style="hair">
        <color theme="1"/>
      </top>
      <bottom/>
      <diagonal/>
    </border>
    <border>
      <left/>
      <right/>
      <top style="hair">
        <color theme="1"/>
      </top>
      <bottom/>
      <diagonal/>
    </border>
    <border>
      <left/>
      <right style="thin">
        <color auto="1"/>
      </right>
      <top style="hair">
        <color theme="1"/>
      </top>
      <bottom/>
      <diagonal/>
    </border>
    <border>
      <left style="thin">
        <color auto="1"/>
      </left>
      <right/>
      <top/>
      <bottom style="hair">
        <color theme="1"/>
      </bottom>
      <diagonal/>
    </border>
    <border>
      <left/>
      <right/>
      <top/>
      <bottom style="hair">
        <color theme="1"/>
      </bottom>
      <diagonal/>
    </border>
    <border>
      <left/>
      <right style="thin">
        <color auto="1"/>
      </right>
      <top/>
      <bottom style="hair">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bottom style="medium">
        <color theme="1"/>
      </bottom>
      <diagonal/>
    </border>
    <border>
      <left/>
      <right/>
      <top/>
      <bottom style="medium">
        <color theme="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n">
        <color auto="1"/>
      </top>
      <bottom style="dotted">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style="thick">
        <color rgb="FFFF0000"/>
      </left>
      <right style="thin">
        <color auto="1"/>
      </right>
      <top style="thick">
        <color rgb="FFFF0000"/>
      </top>
      <bottom style="hair">
        <color theme="1"/>
      </bottom>
      <diagonal/>
    </border>
    <border>
      <left style="thin">
        <color auto="1"/>
      </left>
      <right style="thin">
        <color auto="1"/>
      </right>
      <top style="thick">
        <color rgb="FFFF0000"/>
      </top>
      <bottom style="hair">
        <color theme="1"/>
      </bottom>
      <diagonal/>
    </border>
    <border>
      <left style="thin">
        <color auto="1"/>
      </left>
      <right/>
      <top style="thick">
        <color rgb="FFFF0000"/>
      </top>
      <bottom style="hair">
        <color theme="1"/>
      </bottom>
      <diagonal/>
    </border>
    <border>
      <left style="thin">
        <color auto="1"/>
      </left>
      <right style="thick">
        <color rgb="FFFF0000"/>
      </right>
      <top style="thick">
        <color rgb="FFFF0000"/>
      </top>
      <bottom style="hair">
        <color theme="1"/>
      </bottom>
      <diagonal/>
    </border>
    <border>
      <left style="thick">
        <color rgb="FFFF0000"/>
      </left>
      <right style="thin">
        <color auto="1"/>
      </right>
      <top style="hair">
        <color theme="1"/>
      </top>
      <bottom style="hair">
        <color theme="1"/>
      </bottom>
      <diagonal/>
    </border>
    <border>
      <left style="thin">
        <color auto="1"/>
      </left>
      <right style="thick">
        <color rgb="FFFF0000"/>
      </right>
      <top style="hair">
        <color theme="1"/>
      </top>
      <bottom style="hair">
        <color theme="1"/>
      </bottom>
      <diagonal/>
    </border>
    <border>
      <left style="thick">
        <color rgb="FFFF0000"/>
      </left>
      <right style="thin">
        <color auto="1"/>
      </right>
      <top style="hair">
        <color theme="1"/>
      </top>
      <bottom style="thick">
        <color rgb="FFFF0000"/>
      </bottom>
      <diagonal/>
    </border>
    <border>
      <left style="thin">
        <color auto="1"/>
      </left>
      <right style="thin">
        <color auto="1"/>
      </right>
      <top style="hair">
        <color theme="1"/>
      </top>
      <bottom style="thick">
        <color rgb="FFFF0000"/>
      </bottom>
      <diagonal/>
    </border>
    <border>
      <left style="thin">
        <color auto="1"/>
      </left>
      <right/>
      <top style="hair">
        <color theme="1"/>
      </top>
      <bottom style="thick">
        <color rgb="FFFF0000"/>
      </bottom>
      <diagonal/>
    </border>
    <border>
      <left style="thin">
        <color auto="1"/>
      </left>
      <right style="thick">
        <color rgb="FFFF0000"/>
      </right>
      <top style="hair">
        <color theme="1"/>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medium">
        <color theme="1"/>
      </left>
      <right/>
      <top style="thick">
        <color rgb="FFFF0000"/>
      </top>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ck">
        <color rgb="FFFF0000"/>
      </top>
      <bottom/>
      <diagonal/>
    </border>
    <border>
      <left/>
      <right style="thin">
        <color auto="1"/>
      </right>
      <top style="thick">
        <color rgb="FFFF0000"/>
      </top>
      <bottom/>
      <diagonal/>
    </border>
    <border>
      <left style="thin">
        <color auto="1"/>
      </left>
      <right/>
      <top style="thin">
        <color auto="1"/>
      </top>
      <bottom style="thick">
        <color rgb="FFFF0000"/>
      </bottom>
      <diagonal/>
    </border>
    <border>
      <left style="thin">
        <color auto="1"/>
      </left>
      <right/>
      <top/>
      <bottom style="thick">
        <color rgb="FFFF0000"/>
      </bottom>
      <diagonal/>
    </border>
    <border>
      <left/>
      <right style="thin">
        <color auto="1"/>
      </right>
      <top/>
      <bottom style="thick">
        <color rgb="FFFF0000"/>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bottom/>
      <diagonal/>
    </border>
    <border>
      <left/>
      <right style="thick">
        <color rgb="FFFF0000"/>
      </right>
      <top style="thin">
        <color auto="1"/>
      </top>
      <bottom/>
      <diagonal/>
    </border>
    <border>
      <left/>
      <right style="thick">
        <color rgb="FFFF0000"/>
      </right>
      <top/>
      <bottom style="thin">
        <color auto="1"/>
      </bottom>
      <diagonal/>
    </border>
    <border>
      <left style="thick">
        <color rgb="FFFF0000"/>
      </left>
      <right/>
      <top style="thin">
        <color auto="1"/>
      </top>
      <bottom/>
      <diagonal/>
    </border>
    <border>
      <left style="thick">
        <color rgb="FFFF0000"/>
      </left>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right style="thin">
        <color auto="1"/>
      </right>
      <top/>
      <bottom style="double">
        <color auto="1"/>
      </bottom>
      <diagonal/>
    </border>
    <border>
      <left style="thin">
        <color auto="1"/>
      </left>
      <right/>
      <top style="thick">
        <color rgb="FFFF0000"/>
      </top>
      <bottom style="hair">
        <color auto="1"/>
      </bottom>
      <diagonal/>
    </border>
    <border>
      <left/>
      <right/>
      <top style="thick">
        <color rgb="FFFF0000"/>
      </top>
      <bottom style="hair">
        <color auto="1"/>
      </bottom>
      <diagonal/>
    </border>
    <border>
      <left/>
      <right style="thin">
        <color auto="1"/>
      </right>
      <top style="thick">
        <color rgb="FFFF0000"/>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theme="1"/>
      </bottom>
      <diagonal/>
    </border>
    <border>
      <left/>
      <right/>
      <top style="hair">
        <color auto="1"/>
      </top>
      <bottom style="hair">
        <color theme="1"/>
      </bottom>
      <diagonal/>
    </border>
    <border>
      <left/>
      <right style="thin">
        <color auto="1"/>
      </right>
      <top style="hair">
        <color auto="1"/>
      </top>
      <bottom style="hair">
        <color theme="1"/>
      </bottom>
      <diagonal/>
    </border>
  </borders>
  <cellStyleXfs count="1">
    <xf numFmtId="0" fontId="0" fillId="0" borderId="0">
      <alignment vertical="center"/>
    </xf>
  </cellStyleXfs>
  <cellXfs count="37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5" borderId="8" xfId="0" applyFill="1" applyBorder="1" applyProtection="1">
      <alignment vertical="center"/>
    </xf>
    <xf numFmtId="0" fontId="0" fillId="5" borderId="8" xfId="0" applyFill="1" applyBorder="1" applyAlignment="1" applyProtection="1">
      <alignment horizontal="center" vertical="center"/>
    </xf>
    <xf numFmtId="0" fontId="0" fillId="0" borderId="8" xfId="0" applyBorder="1" applyProtection="1">
      <alignment vertical="center"/>
    </xf>
    <xf numFmtId="0" fontId="0" fillId="0" borderId="8" xfId="0" applyBorder="1" applyAlignment="1" applyProtection="1">
      <alignment horizontal="center" vertical="center"/>
    </xf>
    <xf numFmtId="177" fontId="0" fillId="0" borderId="8" xfId="0" applyNumberFormat="1" applyBorder="1" applyProtection="1">
      <alignment vertical="center"/>
    </xf>
    <xf numFmtId="178" fontId="0" fillId="0" borderId="8" xfId="0" applyNumberFormat="1" applyBorder="1" applyProtection="1">
      <alignment vertical="center"/>
    </xf>
    <xf numFmtId="0" fontId="0" fillId="0" borderId="57" xfId="0" applyBorder="1" applyAlignment="1" applyProtection="1">
      <alignment horizontal="center" vertical="center"/>
    </xf>
    <xf numFmtId="177" fontId="0" fillId="0" borderId="57" xfId="0" applyNumberFormat="1" applyBorder="1" applyProtection="1">
      <alignment vertical="center"/>
    </xf>
    <xf numFmtId="178" fontId="0" fillId="0" borderId="57" xfId="0" applyNumberFormat="1" applyBorder="1" applyProtection="1">
      <alignment vertical="center"/>
    </xf>
    <xf numFmtId="0" fontId="0" fillId="0" borderId="15" xfId="0" applyBorder="1" applyAlignment="1" applyProtection="1">
      <alignment horizontal="center" vertical="center"/>
    </xf>
    <xf numFmtId="177" fontId="0" fillId="0" borderId="15" xfId="0" applyNumberFormat="1" applyBorder="1" applyProtection="1">
      <alignment vertical="center"/>
    </xf>
    <xf numFmtId="178" fontId="0" fillId="0" borderId="15" xfId="0" applyNumberFormat="1" applyBorder="1" applyProtection="1">
      <alignment vertical="center"/>
    </xf>
    <xf numFmtId="0" fontId="8" fillId="0" borderId="0" xfId="0" applyFont="1" applyAlignment="1"/>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vertical="center" wrapText="1"/>
    </xf>
    <xf numFmtId="0" fontId="9" fillId="3" borderId="7" xfId="0" applyFont="1" applyFill="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Fill="1" applyBorder="1">
      <alignment vertical="center"/>
    </xf>
    <xf numFmtId="0" fontId="8" fillId="0" borderId="53" xfId="0" applyFont="1" applyBorder="1">
      <alignment vertical="center"/>
    </xf>
    <xf numFmtId="0" fontId="8" fillId="0" borderId="14" xfId="0" applyFont="1" applyBorder="1">
      <alignment vertical="center"/>
    </xf>
    <xf numFmtId="0" fontId="9" fillId="0" borderId="14" xfId="0" applyFont="1" applyBorder="1">
      <alignment vertical="center"/>
    </xf>
    <xf numFmtId="0" fontId="9" fillId="0" borderId="22" xfId="0" applyFont="1" applyBorder="1">
      <alignment vertical="center"/>
    </xf>
    <xf numFmtId="0" fontId="14" fillId="2" borderId="53" xfId="0" applyFont="1" applyFill="1" applyBorder="1">
      <alignment vertical="center"/>
    </xf>
    <xf numFmtId="0" fontId="14" fillId="2" borderId="14" xfId="0" applyFont="1" applyFill="1" applyBorder="1">
      <alignment vertical="center"/>
    </xf>
    <xf numFmtId="0" fontId="9" fillId="2" borderId="22" xfId="0" applyFont="1" applyFill="1" applyBorder="1">
      <alignment vertical="center"/>
    </xf>
    <xf numFmtId="0" fontId="15" fillId="0" borderId="54" xfId="0" applyFont="1" applyBorder="1">
      <alignment vertical="center"/>
    </xf>
    <xf numFmtId="0" fontId="15" fillId="0" borderId="0" xfId="0" applyFont="1" applyBorder="1">
      <alignment vertical="center"/>
    </xf>
    <xf numFmtId="0" fontId="9" fillId="0" borderId="0" xfId="0" applyFont="1" applyBorder="1">
      <alignment vertical="center"/>
    </xf>
    <xf numFmtId="0" fontId="9" fillId="0" borderId="55" xfId="0" applyFont="1" applyBorder="1">
      <alignment vertical="center"/>
    </xf>
    <xf numFmtId="0" fontId="14" fillId="2" borderId="54" xfId="0" applyFont="1" applyFill="1" applyBorder="1">
      <alignment vertical="center"/>
    </xf>
    <xf numFmtId="0" fontId="14" fillId="2" borderId="0" xfId="0" applyFont="1" applyFill="1" applyBorder="1">
      <alignment vertical="center"/>
    </xf>
    <xf numFmtId="0" fontId="9" fillId="2" borderId="55" xfId="0" applyFont="1" applyFill="1" applyBorder="1">
      <alignment vertical="center"/>
    </xf>
    <xf numFmtId="0" fontId="9" fillId="0" borderId="0" xfId="0" applyFont="1" applyBorder="1" applyAlignment="1">
      <alignment vertical="center"/>
    </xf>
    <xf numFmtId="0" fontId="9" fillId="0" borderId="56" xfId="0" applyFont="1" applyBorder="1">
      <alignment vertical="center"/>
    </xf>
    <xf numFmtId="0" fontId="9" fillId="0" borderId="23" xfId="0" applyFont="1" applyBorder="1">
      <alignment vertical="center"/>
    </xf>
    <xf numFmtId="0" fontId="9" fillId="0" borderId="24" xfId="0" applyFont="1" applyBorder="1">
      <alignment vertical="center"/>
    </xf>
    <xf numFmtId="0" fontId="16" fillId="2" borderId="56" xfId="0" applyFont="1" applyFill="1" applyBorder="1">
      <alignment vertical="center"/>
    </xf>
    <xf numFmtId="0" fontId="14" fillId="2" borderId="23" xfId="0" applyFont="1" applyFill="1" applyBorder="1">
      <alignment vertical="center"/>
    </xf>
    <xf numFmtId="0" fontId="16" fillId="2" borderId="23" xfId="0" applyFont="1" applyFill="1" applyBorder="1">
      <alignment vertical="center"/>
    </xf>
    <xf numFmtId="0" fontId="5" fillId="0" borderId="0" xfId="0" applyFont="1" applyBorder="1" applyAlignment="1">
      <alignment vertical="center"/>
    </xf>
    <xf numFmtId="0" fontId="5" fillId="0" borderId="41" xfId="0" applyFont="1" applyBorder="1" applyAlignment="1">
      <alignment vertical="center"/>
    </xf>
    <xf numFmtId="0" fontId="9" fillId="2" borderId="14" xfId="0" applyFont="1" applyFill="1" applyBorder="1">
      <alignment vertical="center"/>
    </xf>
    <xf numFmtId="0" fontId="9" fillId="2" borderId="0" xfId="0" applyFont="1" applyFill="1" applyBorder="1">
      <alignment vertical="center"/>
    </xf>
    <xf numFmtId="0" fontId="9" fillId="2" borderId="23" xfId="0" applyFont="1" applyFill="1" applyBorder="1">
      <alignment vertical="center"/>
    </xf>
    <xf numFmtId="0" fontId="16" fillId="2" borderId="55" xfId="0" applyFont="1" applyFill="1" applyBorder="1" applyAlignment="1">
      <alignment vertical="center"/>
    </xf>
    <xf numFmtId="0" fontId="9" fillId="2" borderId="55"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8" fillId="0" borderId="0" xfId="0" applyFont="1" applyAlignment="1" applyProtection="1"/>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9" fillId="3" borderId="7"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41"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9" fillId="0" borderId="0" xfId="0" applyFont="1" applyFill="1" applyBorder="1" applyProtection="1">
      <alignment vertical="center"/>
    </xf>
    <xf numFmtId="0" fontId="9" fillId="0" borderId="0" xfId="0" applyFont="1" applyBorder="1" applyAlignment="1" applyProtection="1">
      <alignment horizontal="center" vertical="center"/>
    </xf>
    <xf numFmtId="0" fontId="8" fillId="0" borderId="53" xfId="0" applyFont="1" applyBorder="1" applyProtection="1">
      <alignment vertical="center"/>
    </xf>
    <xf numFmtId="0" fontId="8" fillId="0" borderId="14" xfId="0" applyFont="1" applyBorder="1" applyProtection="1">
      <alignment vertical="center"/>
    </xf>
    <xf numFmtId="0" fontId="9" fillId="0" borderId="14" xfId="0" applyFont="1" applyBorder="1" applyProtection="1">
      <alignment vertical="center"/>
    </xf>
    <xf numFmtId="0" fontId="9" fillId="0" borderId="22" xfId="0" applyFont="1" applyBorder="1" applyProtection="1">
      <alignment vertical="center"/>
    </xf>
    <xf numFmtId="0" fontId="15" fillId="0" borderId="54" xfId="0" applyFont="1" applyBorder="1" applyProtection="1">
      <alignment vertical="center"/>
    </xf>
    <xf numFmtId="0" fontId="15" fillId="0" borderId="0" xfId="0" applyFont="1" applyBorder="1" applyProtection="1">
      <alignment vertical="center"/>
    </xf>
    <xf numFmtId="0" fontId="9" fillId="0" borderId="0" xfId="0" applyFont="1" applyBorder="1" applyProtection="1">
      <alignment vertical="center"/>
    </xf>
    <xf numFmtId="0" fontId="9" fillId="0" borderId="55" xfId="0" applyFont="1" applyBorder="1" applyProtection="1">
      <alignment vertical="center"/>
    </xf>
    <xf numFmtId="0" fontId="9" fillId="0" borderId="0" xfId="0" applyFont="1" applyBorder="1" applyAlignment="1" applyProtection="1">
      <alignment vertical="center"/>
    </xf>
    <xf numFmtId="0" fontId="9" fillId="0" borderId="56" xfId="0" applyFont="1" applyBorder="1" applyProtection="1">
      <alignment vertical="center"/>
    </xf>
    <xf numFmtId="0" fontId="9" fillId="0" borderId="23" xfId="0" applyFont="1" applyBorder="1" applyProtection="1">
      <alignment vertical="center"/>
    </xf>
    <xf numFmtId="0" fontId="9" fillId="0" borderId="24" xfId="0" applyFont="1" applyBorder="1" applyProtection="1">
      <alignment vertical="center"/>
    </xf>
    <xf numFmtId="0" fontId="9" fillId="0" borderId="13" xfId="0" applyFont="1" applyBorder="1" applyAlignment="1" applyProtection="1">
      <alignment horizontal="center" vertical="center"/>
    </xf>
    <xf numFmtId="0" fontId="9" fillId="0" borderId="6" xfId="0"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87"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49" fontId="9" fillId="0" borderId="93" xfId="0" applyNumberFormat="1" applyFont="1" applyBorder="1" applyAlignment="1" applyProtection="1">
      <alignment horizontal="center" vertical="center"/>
    </xf>
    <xf numFmtId="49" fontId="9" fillId="0" borderId="94" xfId="0" applyNumberFormat="1" applyFont="1" applyBorder="1" applyAlignment="1" applyProtection="1">
      <alignment horizontal="center" vertical="center"/>
    </xf>
    <xf numFmtId="0" fontId="9" fillId="0" borderId="0" xfId="0" applyFont="1" applyAlignment="1">
      <alignment horizontal="center" vertical="center"/>
    </xf>
    <xf numFmtId="0" fontId="9" fillId="0" borderId="19" xfId="0" applyFont="1" applyBorder="1" applyAlignment="1">
      <alignment horizontal="right" vertical="center"/>
    </xf>
    <xf numFmtId="49" fontId="9" fillId="0" borderId="4" xfId="0" applyNumberFormat="1" applyFont="1" applyBorder="1" applyAlignment="1" applyProtection="1">
      <alignment horizontal="center" vertical="center"/>
    </xf>
    <xf numFmtId="49" fontId="9" fillId="0" borderId="93" xfId="0" applyNumberFormat="1" applyFont="1" applyBorder="1" applyAlignment="1" applyProtection="1">
      <alignment horizontal="center" vertical="center"/>
    </xf>
    <xf numFmtId="49" fontId="9" fillId="0" borderId="98" xfId="0" applyNumberFormat="1" applyFont="1" applyBorder="1" applyAlignment="1" applyProtection="1">
      <alignment horizontal="center" vertical="center"/>
    </xf>
    <xf numFmtId="49" fontId="9" fillId="0" borderId="99" xfId="0" applyNumberFormat="1"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0" xfId="0" applyFont="1" applyBorder="1" applyAlignment="1" applyProtection="1">
      <alignment horizontal="center" vertical="center"/>
    </xf>
    <xf numFmtId="0" fontId="9" fillId="0" borderId="101" xfId="0" applyFont="1" applyBorder="1" applyAlignment="1" applyProtection="1">
      <alignment horizontal="center" vertical="center"/>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176" fontId="9" fillId="0" borderId="20" xfId="0" applyNumberFormat="1" applyFont="1" applyBorder="1" applyAlignment="1">
      <alignment horizontal="right" vertical="center" shrinkToFit="1"/>
    </xf>
    <xf numFmtId="176" fontId="9" fillId="0" borderId="51"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176" fontId="9" fillId="0" borderId="52" xfId="0" applyNumberFormat="1" applyFont="1" applyBorder="1" applyAlignment="1">
      <alignment horizontal="right" vertical="center" shrinkToFit="1"/>
    </xf>
    <xf numFmtId="176" fontId="12" fillId="0" borderId="53" xfId="0" applyNumberFormat="1" applyFont="1" applyBorder="1" applyAlignment="1">
      <alignment horizontal="right" vertical="center"/>
    </xf>
    <xf numFmtId="176" fontId="12" fillId="0" borderId="14" xfId="0" applyNumberFormat="1" applyFont="1" applyBorder="1" applyAlignment="1">
      <alignment horizontal="right" vertical="center"/>
    </xf>
    <xf numFmtId="176" fontId="12" fillId="0" borderId="22" xfId="0" applyNumberFormat="1" applyFont="1" applyBorder="1" applyAlignment="1">
      <alignment horizontal="right" vertical="center"/>
    </xf>
    <xf numFmtId="176" fontId="12" fillId="0" borderId="56" xfId="0" applyNumberFormat="1" applyFont="1" applyBorder="1" applyAlignment="1">
      <alignment horizontal="right" vertical="center"/>
    </xf>
    <xf numFmtId="176" fontId="12" fillId="0" borderId="23" xfId="0" applyNumberFormat="1" applyFont="1" applyBorder="1" applyAlignment="1">
      <alignment horizontal="right" vertical="center"/>
    </xf>
    <xf numFmtId="176" fontId="12" fillId="0" borderId="24" xfId="0" applyNumberFormat="1" applyFont="1" applyBorder="1" applyAlignment="1">
      <alignment horizontal="right" vertical="center"/>
    </xf>
    <xf numFmtId="0" fontId="5" fillId="0" borderId="37"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5" fillId="0" borderId="39"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18" fillId="0" borderId="65" xfId="0" applyFont="1" applyBorder="1" applyAlignment="1" applyProtection="1">
      <alignment horizontal="center" vertical="center"/>
    </xf>
    <xf numFmtId="0" fontId="18" fillId="0" borderId="28"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protection locked="0"/>
    </xf>
    <xf numFmtId="176" fontId="9" fillId="0" borderId="59" xfId="0" applyNumberFormat="1" applyFont="1" applyBorder="1" applyAlignment="1">
      <alignment horizontal="right" vertical="center"/>
    </xf>
    <xf numFmtId="176" fontId="9" fillId="0" borderId="19" xfId="0" applyNumberFormat="1" applyFont="1" applyBorder="1" applyAlignment="1">
      <alignment horizontal="right" vertical="center"/>
    </xf>
    <xf numFmtId="0" fontId="18" fillId="0" borderId="30"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31"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83"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84" xfId="0" applyFont="1" applyBorder="1" applyAlignment="1" applyProtection="1">
      <alignment horizontal="left" vertical="center"/>
      <protection locked="0"/>
    </xf>
    <xf numFmtId="0" fontId="18" fillId="0" borderId="70" xfId="0" applyFont="1" applyBorder="1" applyAlignment="1" applyProtection="1">
      <alignment horizontal="center" vertical="center"/>
      <protection locked="0"/>
    </xf>
    <xf numFmtId="176" fontId="9" fillId="0" borderId="60" xfId="0" applyNumberFormat="1" applyFont="1" applyBorder="1" applyAlignment="1">
      <alignment horizontal="right" vertical="center"/>
    </xf>
    <xf numFmtId="176" fontId="9" fillId="0" borderId="21" xfId="0" applyNumberFormat="1" applyFont="1" applyBorder="1" applyAlignment="1">
      <alignment horizontal="right" vertical="center"/>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18" fillId="0" borderId="105" xfId="0" applyFont="1" applyBorder="1" applyAlignment="1" applyProtection="1">
      <alignment horizontal="left" vertical="center"/>
      <protection locked="0"/>
    </xf>
    <xf numFmtId="0" fontId="18" fillId="0" borderId="106" xfId="0" applyFont="1" applyBorder="1" applyAlignment="1" applyProtection="1">
      <alignment horizontal="left" vertical="center"/>
      <protection locked="0"/>
    </xf>
    <xf numFmtId="0" fontId="18" fillId="0" borderId="107" xfId="0" applyFont="1" applyBorder="1" applyAlignment="1" applyProtection="1">
      <alignment horizontal="left" vertical="center"/>
      <protection locked="0"/>
    </xf>
    <xf numFmtId="0" fontId="18" fillId="0" borderId="108" xfId="0" applyFont="1" applyBorder="1" applyAlignment="1" applyProtection="1">
      <alignment horizontal="left" vertical="center"/>
      <protection locked="0"/>
    </xf>
    <xf numFmtId="0" fontId="18" fillId="0" borderId="109" xfId="0" applyFont="1" applyBorder="1" applyAlignment="1" applyProtection="1">
      <alignment horizontal="left" vertical="center"/>
      <protection locked="0"/>
    </xf>
    <xf numFmtId="0" fontId="18" fillId="0" borderId="110" xfId="0" applyFont="1" applyBorder="1" applyAlignment="1" applyProtection="1">
      <alignment horizontal="left" vertical="center"/>
      <protection locked="0"/>
    </xf>
    <xf numFmtId="0" fontId="9" fillId="0" borderId="20" xfId="0" applyFont="1" applyBorder="1" applyAlignment="1">
      <alignment horizontal="right" vertical="center"/>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176" fontId="9" fillId="0" borderId="58" xfId="0" applyNumberFormat="1" applyFont="1" applyBorder="1" applyAlignment="1">
      <alignment horizontal="right" vertical="center"/>
    </xf>
    <xf numFmtId="176" fontId="9" fillId="0" borderId="20" xfId="0" applyNumberFormat="1" applyFont="1" applyBorder="1" applyAlignment="1">
      <alignment horizontal="right" vertical="center"/>
    </xf>
    <xf numFmtId="0" fontId="18" fillId="0" borderId="61" xfId="0" applyFont="1" applyBorder="1" applyAlignment="1" applyProtection="1">
      <alignment horizontal="center" vertical="center"/>
    </xf>
    <xf numFmtId="0" fontId="18" fillId="0" borderId="62"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protection locked="0"/>
    </xf>
    <xf numFmtId="0" fontId="18" fillId="0" borderId="80"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18" fillId="0" borderId="81" xfId="0" applyFont="1" applyBorder="1" applyAlignment="1" applyProtection="1">
      <alignment horizontal="left" vertical="center"/>
      <protection locked="0"/>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16" xfId="0" applyFont="1" applyBorder="1" applyAlignment="1">
      <alignment horizontal="center" vertical="center"/>
    </xf>
    <xf numFmtId="176" fontId="9" fillId="0" borderId="16" xfId="0" applyNumberFormat="1" applyFont="1" applyBorder="1" applyAlignment="1">
      <alignment horizontal="righ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49" fontId="18" fillId="0" borderId="71" xfId="0" applyNumberFormat="1" applyFont="1" applyBorder="1" applyAlignment="1" applyProtection="1">
      <alignment horizontal="center" vertical="center"/>
      <protection locked="0"/>
    </xf>
    <xf numFmtId="49" fontId="18" fillId="0" borderId="72" xfId="0" applyNumberFormat="1" applyFont="1" applyBorder="1" applyAlignment="1" applyProtection="1">
      <alignment horizontal="center" vertical="center"/>
      <protection locked="0"/>
    </xf>
    <xf numFmtId="49" fontId="18" fillId="0" borderId="74" xfId="0" applyNumberFormat="1" applyFont="1" applyBorder="1" applyAlignment="1" applyProtection="1">
      <alignment horizontal="center" vertical="center"/>
      <protection locked="0"/>
    </xf>
    <xf numFmtId="49" fontId="18" fillId="0" borderId="75" xfId="0" applyNumberFormat="1"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49" fontId="9" fillId="0" borderId="72" xfId="0" applyNumberFormat="1" applyFont="1" applyBorder="1" applyAlignment="1" applyProtection="1">
      <alignment horizontal="center" vertical="center"/>
      <protection locked="0"/>
    </xf>
    <xf numFmtId="49" fontId="9" fillId="0" borderId="73" xfId="0" applyNumberFormat="1" applyFont="1" applyBorder="1" applyAlignment="1" applyProtection="1">
      <alignment horizontal="center" vertical="center"/>
      <protection locked="0"/>
    </xf>
    <xf numFmtId="49" fontId="9" fillId="0" borderId="75" xfId="0" applyNumberFormat="1" applyFont="1" applyBorder="1" applyAlignment="1" applyProtection="1">
      <alignment horizontal="center" vertical="center"/>
      <protection locked="0"/>
    </xf>
    <xf numFmtId="49" fontId="9" fillId="0" borderId="76"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176" fontId="9" fillId="0" borderId="17" xfId="0" applyNumberFormat="1" applyFont="1" applyBorder="1" applyAlignment="1">
      <alignment horizontal="right" vertical="center"/>
    </xf>
    <xf numFmtId="0" fontId="9" fillId="0" borderId="15" xfId="0" applyFont="1" applyBorder="1" applyAlignment="1">
      <alignment horizontal="center" vertical="center"/>
    </xf>
    <xf numFmtId="176" fontId="9" fillId="0" borderId="15" xfId="0" applyNumberFormat="1" applyFont="1" applyBorder="1" applyAlignment="1">
      <alignment horizontal="right" vertical="center"/>
    </xf>
    <xf numFmtId="0" fontId="18" fillId="0" borderId="73"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5"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6" xfId="0" applyFont="1" applyBorder="1" applyAlignment="1" applyProtection="1">
      <alignment horizontal="center" vertical="center"/>
    </xf>
    <xf numFmtId="0" fontId="9" fillId="2" borderId="7" xfId="0" applyFont="1" applyFill="1" applyBorder="1" applyAlignment="1">
      <alignment horizont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8" xfId="0" applyFont="1" applyFill="1" applyBorder="1" applyAlignment="1">
      <alignment horizontal="center"/>
    </xf>
    <xf numFmtId="0" fontId="16" fillId="0" borderId="95" xfId="0" applyFont="1" applyBorder="1" applyAlignment="1">
      <alignment horizontal="center" vertical="center"/>
    </xf>
    <xf numFmtId="49" fontId="16" fillId="0" borderId="5"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92" xfId="0" applyFont="1" applyBorder="1" applyAlignment="1">
      <alignment horizontal="center"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79" xfId="0" applyFont="1" applyFill="1" applyBorder="1" applyAlignment="1">
      <alignment horizontal="center" vertical="center"/>
    </xf>
    <xf numFmtId="0" fontId="18" fillId="0" borderId="102" xfId="0" applyFont="1" applyBorder="1" applyAlignment="1" applyProtection="1">
      <alignment horizontal="left" vertical="center"/>
      <protection locked="0"/>
    </xf>
    <xf numFmtId="0" fontId="18" fillId="0" borderId="103" xfId="0" applyFont="1" applyBorder="1" applyAlignment="1" applyProtection="1">
      <alignment horizontal="left" vertical="center"/>
      <protection locked="0"/>
    </xf>
    <xf numFmtId="0" fontId="18" fillId="0" borderId="104" xfId="0" applyFont="1" applyBorder="1" applyAlignment="1" applyProtection="1">
      <alignment horizontal="left" vertical="center"/>
      <protection locked="0"/>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50" xfId="0" applyFont="1" applyFill="1" applyBorder="1" applyAlignment="1">
      <alignment horizontal="center" vertical="center"/>
    </xf>
    <xf numFmtId="0" fontId="9" fillId="0" borderId="21" xfId="0" applyFont="1" applyBorder="1" applyAlignment="1">
      <alignment horizontal="right" vertical="center"/>
    </xf>
    <xf numFmtId="0" fontId="9" fillId="3" borderId="5" xfId="0" applyFont="1" applyFill="1" applyBorder="1" applyAlignment="1">
      <alignment horizontal="center" vertical="center"/>
    </xf>
    <xf numFmtId="0" fontId="9" fillId="3" borderId="82"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18" fillId="0" borderId="71"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6" fillId="0" borderId="85" xfId="0" applyFont="1" applyBorder="1" applyAlignment="1">
      <alignment horizontal="center" vertical="center"/>
    </xf>
    <xf numFmtId="0" fontId="16" fillId="0" borderId="10" xfId="0" applyFont="1" applyBorder="1" applyAlignment="1">
      <alignment horizontal="center" vertical="center"/>
    </xf>
    <xf numFmtId="0" fontId="11" fillId="0" borderId="77" xfId="0" applyFont="1" applyBorder="1" applyAlignment="1">
      <alignment horizontal="center" vertical="center"/>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9" fillId="2"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8" xfId="0" applyFont="1" applyFill="1" applyBorder="1" applyAlignment="1" applyProtection="1">
      <alignment horizontal="center"/>
    </xf>
    <xf numFmtId="0" fontId="9" fillId="0" borderId="16" xfId="0" applyFont="1" applyBorder="1" applyAlignment="1" applyProtection="1">
      <alignment horizontal="center" vertical="center"/>
    </xf>
    <xf numFmtId="176" fontId="9" fillId="0" borderId="16" xfId="0" applyNumberFormat="1" applyFont="1" applyBorder="1" applyAlignment="1" applyProtection="1">
      <alignment horizontal="right" vertical="center"/>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84" xfId="0" applyFont="1" applyBorder="1" applyAlignment="1" applyProtection="1">
      <alignment horizontal="center" vertical="center"/>
    </xf>
    <xf numFmtId="0" fontId="9" fillId="0" borderId="80" xfId="0" applyFont="1" applyBorder="1" applyAlignment="1" applyProtection="1">
      <alignment horizontal="center" vertical="center"/>
    </xf>
    <xf numFmtId="0" fontId="9" fillId="0" borderId="83" xfId="0" applyFont="1" applyBorder="1" applyAlignment="1" applyProtection="1">
      <alignment horizontal="center" vertical="center"/>
    </xf>
    <xf numFmtId="49" fontId="9" fillId="0" borderId="80"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49" fontId="9" fillId="0" borderId="81" xfId="0" applyNumberFormat="1" applyFont="1" applyBorder="1" applyAlignment="1" applyProtection="1">
      <alignment horizontal="center" vertical="center"/>
    </xf>
    <xf numFmtId="49" fontId="9" fillId="0" borderId="83"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9" fillId="0" borderId="84"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17" xfId="0" applyNumberFormat="1" applyFont="1" applyBorder="1" applyAlignment="1" applyProtection="1">
      <alignment horizontal="right" vertical="center"/>
    </xf>
    <xf numFmtId="0" fontId="9" fillId="0" borderId="15" xfId="0" applyFont="1" applyBorder="1" applyAlignment="1" applyProtection="1">
      <alignment horizontal="center" vertical="center"/>
    </xf>
    <xf numFmtId="176" fontId="9" fillId="0" borderId="15" xfId="0" applyNumberFormat="1" applyFont="1" applyBorder="1" applyAlignment="1" applyProtection="1">
      <alignment horizontal="right" vertical="center"/>
    </xf>
    <xf numFmtId="0" fontId="9" fillId="0" borderId="39"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90"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8"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89" xfId="0" applyFont="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4" borderId="25"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50"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8"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0" fontId="9" fillId="3" borderId="82" xfId="0" applyFont="1" applyFill="1" applyBorder="1" applyAlignment="1" applyProtection="1">
      <alignment horizontal="center" vertical="center"/>
    </xf>
    <xf numFmtId="0" fontId="9" fillId="3" borderId="78" xfId="0" applyFont="1" applyFill="1" applyBorder="1" applyAlignment="1" applyProtection="1">
      <alignment horizontal="center" vertical="center"/>
    </xf>
    <xf numFmtId="0" fontId="9" fillId="3" borderId="7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82" xfId="0" applyFont="1" applyFill="1" applyBorder="1" applyAlignment="1" applyProtection="1">
      <alignment horizontal="center" vertical="center" wrapText="1"/>
    </xf>
    <xf numFmtId="0" fontId="9" fillId="3" borderId="78" xfId="0" applyFont="1" applyFill="1" applyBorder="1" applyAlignment="1" applyProtection="1">
      <alignment horizontal="center" vertical="center" wrapText="1"/>
    </xf>
    <xf numFmtId="0" fontId="9" fillId="3" borderId="79" xfId="0" applyFont="1" applyFill="1" applyBorder="1" applyAlignment="1" applyProtection="1">
      <alignment horizontal="center" vertical="center" wrapText="1"/>
    </xf>
    <xf numFmtId="0" fontId="9" fillId="0" borderId="62" xfId="0" applyFont="1" applyBorder="1" applyAlignment="1" applyProtection="1">
      <alignment horizontal="center" vertical="center"/>
    </xf>
    <xf numFmtId="0" fontId="9" fillId="0" borderId="28"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0" xfId="0" applyFont="1" applyBorder="1" applyAlignment="1" applyProtection="1">
      <alignment horizontal="center" vertical="center"/>
    </xf>
    <xf numFmtId="0" fontId="9" fillId="0" borderId="80"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81"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35" xfId="0" applyFont="1" applyBorder="1" applyAlignment="1" applyProtection="1">
      <alignment horizontal="left" vertical="center"/>
    </xf>
    <xf numFmtId="0" fontId="9" fillId="0" borderId="36" xfId="0" applyFont="1" applyBorder="1" applyAlignment="1" applyProtection="1">
      <alignment horizontal="left" vertical="center"/>
    </xf>
    <xf numFmtId="0" fontId="9" fillId="0" borderId="63"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66"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31" xfId="0" applyFont="1" applyBorder="1" applyAlignment="1" applyProtection="1">
      <alignment horizontal="left" vertical="center"/>
    </xf>
    <xf numFmtId="0" fontId="9" fillId="0" borderId="32" xfId="0" applyFont="1" applyBorder="1" applyAlignment="1" applyProtection="1">
      <alignment horizontal="left" vertical="center"/>
    </xf>
    <xf numFmtId="0" fontId="9" fillId="0" borderId="33" xfId="0" applyFont="1" applyBorder="1" applyAlignment="1" applyProtection="1">
      <alignment horizontal="left" vertical="center"/>
    </xf>
    <xf numFmtId="176" fontId="9" fillId="0" borderId="58" xfId="0" applyNumberFormat="1" applyFont="1" applyBorder="1" applyAlignment="1" applyProtection="1">
      <alignment horizontal="right" vertical="center"/>
    </xf>
    <xf numFmtId="176" fontId="9" fillId="0" borderId="20" xfId="0" applyNumberFormat="1" applyFont="1" applyBorder="1" applyAlignment="1" applyProtection="1">
      <alignment horizontal="right" vertical="center"/>
    </xf>
    <xf numFmtId="176" fontId="9" fillId="0" borderId="59" xfId="0" applyNumberFormat="1" applyFont="1" applyBorder="1" applyAlignment="1" applyProtection="1">
      <alignment horizontal="right" vertical="center"/>
    </xf>
    <xf numFmtId="176" fontId="9" fillId="0" borderId="19" xfId="0" applyNumberFormat="1" applyFont="1" applyBorder="1" applyAlignment="1" applyProtection="1">
      <alignment horizontal="right" vertical="center"/>
    </xf>
    <xf numFmtId="0" fontId="9" fillId="0" borderId="20" xfId="0" applyFont="1" applyBorder="1" applyAlignment="1" applyProtection="1">
      <alignment horizontal="right" vertical="center"/>
    </xf>
    <xf numFmtId="0" fontId="9" fillId="0" borderId="19" xfId="0" applyFont="1" applyBorder="1" applyAlignment="1" applyProtection="1">
      <alignment horizontal="right" vertical="center"/>
    </xf>
    <xf numFmtId="176" fontId="9" fillId="0" borderId="51" xfId="0" applyNumberFormat="1" applyFont="1" applyBorder="1" applyAlignment="1" applyProtection="1">
      <alignment horizontal="right" vertical="center"/>
    </xf>
    <xf numFmtId="176" fontId="9" fillId="0" borderId="52" xfId="0" applyNumberFormat="1" applyFont="1" applyBorder="1" applyAlignment="1" applyProtection="1">
      <alignment horizontal="right" vertical="center"/>
    </xf>
    <xf numFmtId="0" fontId="9" fillId="0" borderId="61"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83" xfId="0" applyFont="1" applyBorder="1" applyAlignment="1" applyProtection="1">
      <alignment horizontal="left" vertical="center"/>
    </xf>
    <xf numFmtId="0" fontId="9" fillId="0" borderId="43" xfId="0" applyFont="1" applyBorder="1" applyAlignment="1" applyProtection="1">
      <alignment horizontal="left" vertical="center"/>
    </xf>
    <xf numFmtId="0" fontId="9" fillId="0" borderId="84" xfId="0" applyFont="1" applyBorder="1" applyAlignment="1" applyProtection="1">
      <alignment horizontal="left" vertical="center"/>
    </xf>
    <xf numFmtId="176" fontId="9" fillId="0" borderId="60" xfId="0" applyNumberFormat="1" applyFont="1" applyBorder="1" applyAlignment="1" applyProtection="1">
      <alignment horizontal="right" vertical="center"/>
    </xf>
    <xf numFmtId="176" fontId="9" fillId="0" borderId="21" xfId="0" applyNumberFormat="1" applyFont="1" applyBorder="1" applyAlignment="1" applyProtection="1">
      <alignment horizontal="right" vertical="center"/>
    </xf>
    <xf numFmtId="0" fontId="9" fillId="0" borderId="21" xfId="0" applyFont="1" applyBorder="1" applyAlignment="1" applyProtection="1">
      <alignment horizontal="right" vertical="center"/>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176" fontId="12" fillId="0" borderId="53" xfId="0" applyNumberFormat="1" applyFont="1" applyBorder="1" applyAlignment="1" applyProtection="1">
      <alignment horizontal="right" vertical="center"/>
    </xf>
    <xf numFmtId="176" fontId="12" fillId="0" borderId="14" xfId="0" applyNumberFormat="1" applyFont="1" applyBorder="1" applyAlignment="1" applyProtection="1">
      <alignment horizontal="right" vertical="center"/>
    </xf>
    <xf numFmtId="176" fontId="12" fillId="0" borderId="22" xfId="0" applyNumberFormat="1" applyFont="1" applyBorder="1" applyAlignment="1" applyProtection="1">
      <alignment horizontal="right" vertical="center"/>
    </xf>
    <xf numFmtId="176" fontId="12" fillId="0" borderId="56" xfId="0" applyNumberFormat="1" applyFont="1" applyBorder="1" applyAlignment="1" applyProtection="1">
      <alignment horizontal="right" vertical="center"/>
    </xf>
    <xf numFmtId="176" fontId="12" fillId="0" borderId="23" xfId="0" applyNumberFormat="1" applyFont="1" applyBorder="1" applyAlignment="1" applyProtection="1">
      <alignment horizontal="right" vertical="center"/>
    </xf>
    <xf numFmtId="176" fontId="12" fillId="0" borderId="24" xfId="0" applyNumberFormat="1" applyFont="1" applyBorder="1" applyAlignment="1" applyProtection="1">
      <alignment horizontal="right" vertical="center"/>
    </xf>
    <xf numFmtId="0" fontId="5" fillId="0" borderId="37" xfId="0" applyFont="1" applyBorder="1" applyAlignment="1" applyProtection="1">
      <alignment horizontal="left" vertical="top"/>
    </xf>
    <xf numFmtId="0" fontId="5" fillId="0" borderId="38" xfId="0" applyFont="1" applyBorder="1" applyAlignment="1" applyProtection="1">
      <alignment horizontal="left" vertical="top"/>
    </xf>
    <xf numFmtId="0" fontId="5" fillId="0" borderId="39" xfId="0" applyFont="1" applyBorder="1" applyAlignment="1" applyProtection="1">
      <alignment horizontal="left" vertical="top"/>
    </xf>
    <xf numFmtId="0" fontId="5" fillId="0" borderId="40"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41" xfId="0" applyFont="1" applyBorder="1" applyAlignment="1" applyProtection="1">
      <alignment horizontal="left" vertical="top"/>
    </xf>
    <xf numFmtId="0" fontId="5" fillId="0" borderId="42" xfId="0" applyFont="1" applyBorder="1" applyAlignment="1" applyProtection="1">
      <alignment horizontal="left" vertical="top"/>
    </xf>
    <xf numFmtId="0" fontId="5" fillId="0" borderId="43" xfId="0" applyFont="1" applyBorder="1" applyAlignment="1" applyProtection="1">
      <alignment horizontal="left" vertical="top"/>
    </xf>
    <xf numFmtId="0" fontId="5" fillId="0" borderId="44" xfId="0" applyFont="1" applyBorder="1" applyAlignment="1" applyProtection="1">
      <alignment horizontal="left" vertical="top"/>
    </xf>
    <xf numFmtId="0" fontId="1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8" xfId="0" applyBorder="1" applyAlignment="1" applyProtection="1">
      <alignment horizontal="left" vertical="center"/>
    </xf>
    <xf numFmtId="0" fontId="15" fillId="0" borderId="65" xfId="0" applyFont="1" applyBorder="1" applyAlignment="1" applyProtection="1">
      <alignment horizontal="center" vertical="center"/>
    </xf>
    <xf numFmtId="0" fontId="15" fillId="0" borderId="6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0000FF"/>
      <color rgb="FFFFCC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123266</xdr:colOff>
      <xdr:row>8</xdr:row>
      <xdr:rowOff>22412</xdr:rowOff>
    </xdr:from>
    <xdr:to>
      <xdr:col>50</xdr:col>
      <xdr:colOff>190500</xdr:colOff>
      <xdr:row>28</xdr:row>
      <xdr:rowOff>11206</xdr:rowOff>
    </xdr:to>
    <xdr:sp macro="" textlink="">
      <xdr:nvSpPr>
        <xdr:cNvPr id="2" name="正方形/長方形 1">
          <a:extLst>
            <a:ext uri="{FF2B5EF4-FFF2-40B4-BE49-F238E27FC236}">
              <a16:creationId xmlns:a16="http://schemas.microsoft.com/office/drawing/2014/main" id="{A344C290-EC1D-4C34-8FC3-C234CC4EF44D}"/>
            </a:ext>
          </a:extLst>
        </xdr:cNvPr>
        <xdr:cNvSpPr/>
      </xdr:nvSpPr>
      <xdr:spPr>
        <a:xfrm>
          <a:off x="15385678" y="2173941"/>
          <a:ext cx="1109381" cy="402291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00FF"/>
              </a:solidFill>
              <a:latin typeface="Meiryo UI" panose="020B0604030504040204" pitchFamily="50" charset="-128"/>
              <a:ea typeface="Meiryo UI" panose="020B0604030504040204" pitchFamily="50" charset="-128"/>
            </a:rPr>
            <a:t>記入例を確認し、</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入力して</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123266</xdr:colOff>
      <xdr:row>8</xdr:row>
      <xdr:rowOff>22412</xdr:rowOff>
    </xdr:from>
    <xdr:to>
      <xdr:col>50</xdr:col>
      <xdr:colOff>190500</xdr:colOff>
      <xdr:row>28</xdr:row>
      <xdr:rowOff>11206</xdr:rowOff>
    </xdr:to>
    <xdr:sp macro="" textlink="">
      <xdr:nvSpPr>
        <xdr:cNvPr id="2" name="正方形/長方形 1">
          <a:extLst>
            <a:ext uri="{FF2B5EF4-FFF2-40B4-BE49-F238E27FC236}">
              <a16:creationId xmlns:a16="http://schemas.microsoft.com/office/drawing/2014/main" id="{E23E70CD-E01C-4444-BA30-0C50CE322415}"/>
            </a:ext>
          </a:extLst>
        </xdr:cNvPr>
        <xdr:cNvSpPr/>
      </xdr:nvSpPr>
      <xdr:spPr>
        <a:xfrm>
          <a:off x="15125141" y="2346512"/>
          <a:ext cx="1124509" cy="398929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00FF"/>
              </a:solidFill>
              <a:latin typeface="Meiryo UI" panose="020B0604030504040204" pitchFamily="50" charset="-128"/>
              <a:ea typeface="Meiryo UI" panose="020B0604030504040204" pitchFamily="50" charset="-128"/>
            </a:rPr>
            <a:t>記入例を確認し、</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入力して</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6A33-6F08-4B8B-B0BA-4F0856DD30D8}">
  <sheetPr>
    <tabColor rgb="FFFFC000"/>
    <pageSetUpPr fitToPage="1"/>
  </sheetPr>
  <dimension ref="A1:BF52"/>
  <sheetViews>
    <sheetView showGridLines="0" tabSelected="1" view="pageBreakPreview" zoomScale="70" zoomScaleNormal="85" zoomScaleSheetLayoutView="70" zoomScalePageLayoutView="55" workbookViewId="0">
      <selection activeCell="AF33" sqref="AF33:AU44"/>
    </sheetView>
  </sheetViews>
  <sheetFormatPr defaultRowHeight="18.75"/>
  <cols>
    <col min="1" max="2" width="4.125" style="18" customWidth="1"/>
    <col min="3" max="3" width="4.875" style="18" customWidth="1"/>
    <col min="4" max="41" width="4.125" style="18" customWidth="1"/>
    <col min="42" max="51" width="4.625" style="18" customWidth="1"/>
    <col min="52" max="78" width="4.125" style="18" customWidth="1"/>
    <col min="79" max="16384" width="9" style="18"/>
  </cols>
  <sheetData>
    <row r="1" spans="1:58" ht="23.25" customHeight="1">
      <c r="A1" s="16" t="s">
        <v>0</v>
      </c>
      <c r="B1" s="17"/>
      <c r="C1" s="17"/>
      <c r="D1" s="17"/>
    </row>
    <row r="2" spans="1:58">
      <c r="A2" s="203" t="s">
        <v>1</v>
      </c>
      <c r="B2" s="203"/>
      <c r="C2" s="203"/>
      <c r="D2" s="203"/>
      <c r="E2" s="203"/>
      <c r="F2" s="203"/>
      <c r="G2" s="203"/>
      <c r="H2" s="203"/>
      <c r="I2" s="198" t="s">
        <v>2</v>
      </c>
      <c r="J2" s="198"/>
      <c r="K2" s="198"/>
      <c r="L2" s="198"/>
      <c r="M2" s="198" t="s">
        <v>3</v>
      </c>
      <c r="N2" s="198"/>
      <c r="O2" s="198"/>
      <c r="P2" s="198"/>
      <c r="Q2" s="192" t="s">
        <v>4</v>
      </c>
      <c r="R2" s="193"/>
      <c r="S2" s="193"/>
      <c r="T2" s="194"/>
      <c r="U2" s="192" t="s">
        <v>83</v>
      </c>
      <c r="V2" s="193"/>
      <c r="W2" s="193"/>
      <c r="X2" s="194"/>
      <c r="Y2" s="203" t="s">
        <v>5</v>
      </c>
      <c r="Z2" s="203"/>
      <c r="AA2" s="204"/>
      <c r="AB2" s="191" t="s">
        <v>6</v>
      </c>
      <c r="AC2" s="191"/>
      <c r="AD2" s="191"/>
      <c r="AE2" s="191"/>
      <c r="AF2" s="191"/>
      <c r="AG2" s="192" t="s">
        <v>7</v>
      </c>
      <c r="AH2" s="193"/>
      <c r="AI2" s="193"/>
      <c r="AJ2" s="193"/>
      <c r="AK2" s="193"/>
      <c r="AL2" s="193"/>
      <c r="AM2" s="194"/>
      <c r="AO2" s="18" t="s">
        <v>8</v>
      </c>
    </row>
    <row r="3" spans="1:58" ht="19.5" thickBot="1">
      <c r="A3" s="198" t="s">
        <v>9</v>
      </c>
      <c r="B3" s="198"/>
      <c r="C3" s="198"/>
      <c r="D3" s="198" t="s">
        <v>10</v>
      </c>
      <c r="E3" s="198"/>
      <c r="F3" s="198"/>
      <c r="G3" s="198"/>
      <c r="H3" s="198"/>
      <c r="I3" s="199" t="s">
        <v>11</v>
      </c>
      <c r="J3" s="199"/>
      <c r="K3" s="199" t="s">
        <v>12</v>
      </c>
      <c r="L3" s="199"/>
      <c r="M3" s="199" t="s">
        <v>11</v>
      </c>
      <c r="N3" s="199"/>
      <c r="O3" s="199" t="s">
        <v>12</v>
      </c>
      <c r="P3" s="199"/>
      <c r="Q3" s="200" t="s">
        <v>13</v>
      </c>
      <c r="R3" s="201"/>
      <c r="S3" s="202" t="s">
        <v>14</v>
      </c>
      <c r="T3" s="201"/>
      <c r="U3" s="195" t="s">
        <v>15</v>
      </c>
      <c r="V3" s="197"/>
      <c r="W3" s="195" t="s">
        <v>16</v>
      </c>
      <c r="X3" s="197"/>
      <c r="Y3" s="198"/>
      <c r="Z3" s="198"/>
      <c r="AA3" s="192"/>
      <c r="AB3" s="205" t="s">
        <v>17</v>
      </c>
      <c r="AC3" s="205"/>
      <c r="AD3" s="205"/>
      <c r="AE3" s="205"/>
      <c r="AF3" s="205"/>
      <c r="AG3" s="195"/>
      <c r="AH3" s="196"/>
      <c r="AI3" s="196"/>
      <c r="AJ3" s="196"/>
      <c r="AK3" s="196"/>
      <c r="AL3" s="196"/>
      <c r="AM3" s="197"/>
      <c r="AO3" s="167" t="s">
        <v>18</v>
      </c>
      <c r="AP3" s="167"/>
      <c r="AQ3" s="168">
        <v>3410</v>
      </c>
      <c r="AR3" s="168"/>
      <c r="AS3" s="168"/>
      <c r="AT3" s="169" t="s">
        <v>84</v>
      </c>
      <c r="AU3" s="170"/>
      <c r="AV3" s="168">
        <v>2310</v>
      </c>
      <c r="AW3" s="168"/>
      <c r="AX3" s="168"/>
    </row>
    <row r="4" spans="1:58" ht="19.5" thickTop="1">
      <c r="A4" s="171"/>
      <c r="B4" s="172"/>
      <c r="C4" s="172"/>
      <c r="D4" s="175"/>
      <c r="E4" s="175"/>
      <c r="F4" s="175"/>
      <c r="G4" s="175"/>
      <c r="H4" s="175"/>
      <c r="I4" s="175"/>
      <c r="J4" s="175"/>
      <c r="K4" s="175"/>
      <c r="L4" s="175"/>
      <c r="M4" s="175"/>
      <c r="N4" s="175"/>
      <c r="O4" s="175"/>
      <c r="P4" s="185"/>
      <c r="Q4" s="187" t="e">
        <f>+S4-1</f>
        <v>#VALUE!</v>
      </c>
      <c r="R4" s="188"/>
      <c r="S4" s="187" t="e">
        <f>DATEDIF((I4&amp;"/"&amp;K4),(M4&amp;"/"&amp;O4),"D")+1</f>
        <v>#VALUE!</v>
      </c>
      <c r="T4" s="187"/>
      <c r="U4" s="232"/>
      <c r="V4" s="175"/>
      <c r="W4" s="175"/>
      <c r="X4" s="175"/>
      <c r="Y4" s="175"/>
      <c r="Z4" s="175"/>
      <c r="AA4" s="175"/>
      <c r="AB4" s="172"/>
      <c r="AC4" s="172"/>
      <c r="AD4" s="172"/>
      <c r="AE4" s="172"/>
      <c r="AF4" s="172"/>
      <c r="AG4" s="177"/>
      <c r="AH4" s="177"/>
      <c r="AI4" s="177"/>
      <c r="AJ4" s="177"/>
      <c r="AK4" s="177"/>
      <c r="AL4" s="177"/>
      <c r="AM4" s="178"/>
      <c r="AO4" s="181" t="s">
        <v>20</v>
      </c>
      <c r="AP4" s="181"/>
      <c r="AQ4" s="182">
        <v>3410</v>
      </c>
      <c r="AR4" s="182"/>
      <c r="AS4" s="182"/>
      <c r="AT4" s="170"/>
      <c r="AU4" s="170"/>
      <c r="AV4" s="182">
        <v>2310</v>
      </c>
      <c r="AW4" s="182"/>
      <c r="AX4" s="182"/>
    </row>
    <row r="5" spans="1:58" ht="19.5" thickBot="1">
      <c r="A5" s="173"/>
      <c r="B5" s="174"/>
      <c r="C5" s="174"/>
      <c r="D5" s="176"/>
      <c r="E5" s="176"/>
      <c r="F5" s="176"/>
      <c r="G5" s="176"/>
      <c r="H5" s="176"/>
      <c r="I5" s="176"/>
      <c r="J5" s="176"/>
      <c r="K5" s="176"/>
      <c r="L5" s="176"/>
      <c r="M5" s="176"/>
      <c r="N5" s="176"/>
      <c r="O5" s="176"/>
      <c r="P5" s="186"/>
      <c r="Q5" s="189"/>
      <c r="R5" s="190"/>
      <c r="S5" s="189"/>
      <c r="T5" s="189"/>
      <c r="U5" s="233"/>
      <c r="V5" s="176"/>
      <c r="W5" s="176"/>
      <c r="X5" s="176"/>
      <c r="Y5" s="176"/>
      <c r="Z5" s="176"/>
      <c r="AA5" s="176"/>
      <c r="AB5" s="174"/>
      <c r="AC5" s="174"/>
      <c r="AD5" s="174"/>
      <c r="AE5" s="174"/>
      <c r="AF5" s="174"/>
      <c r="AG5" s="179"/>
      <c r="AH5" s="179"/>
      <c r="AI5" s="179"/>
      <c r="AJ5" s="179"/>
      <c r="AK5" s="179"/>
      <c r="AL5" s="179"/>
      <c r="AM5" s="180"/>
      <c r="AO5" s="183" t="s">
        <v>21</v>
      </c>
      <c r="AP5" s="183"/>
      <c r="AQ5" s="184">
        <v>3960</v>
      </c>
      <c r="AR5" s="184"/>
      <c r="AS5" s="184"/>
      <c r="AT5" s="170"/>
      <c r="AU5" s="170"/>
      <c r="AV5" s="184">
        <v>2860</v>
      </c>
      <c r="AW5" s="184"/>
      <c r="AX5" s="184"/>
    </row>
    <row r="6" spans="1:58" ht="19.5" thickTop="1"/>
    <row r="7" spans="1:58" s="19" customFormat="1" ht="24.75" customHeight="1">
      <c r="A7" s="16" t="s">
        <v>22</v>
      </c>
      <c r="AJ7" s="212" t="s">
        <v>19</v>
      </c>
      <c r="AK7" s="213"/>
      <c r="AL7" s="213"/>
      <c r="AM7" s="213"/>
      <c r="AN7" s="213"/>
      <c r="AO7" s="214"/>
      <c r="AP7" s="215" t="s">
        <v>23</v>
      </c>
      <c r="AQ7" s="216"/>
      <c r="AR7" s="216"/>
      <c r="AS7" s="216"/>
      <c r="AT7" s="216"/>
      <c r="AU7" s="217"/>
      <c r="AZ7" s="20"/>
    </row>
    <row r="8" spans="1:58" s="19" customFormat="1" ht="38.25" customHeight="1" thickBot="1">
      <c r="A8" s="21" t="s">
        <v>24</v>
      </c>
      <c r="B8" s="164" t="s">
        <v>25</v>
      </c>
      <c r="C8" s="164"/>
      <c r="D8" s="164" t="s">
        <v>26</v>
      </c>
      <c r="E8" s="164"/>
      <c r="F8" s="164"/>
      <c r="G8" s="164"/>
      <c r="H8" s="164"/>
      <c r="I8" s="164"/>
      <c r="J8" s="164" t="s">
        <v>10</v>
      </c>
      <c r="K8" s="164"/>
      <c r="L8" s="164"/>
      <c r="M8" s="164"/>
      <c r="N8" s="218" t="s">
        <v>27</v>
      </c>
      <c r="O8" s="219"/>
      <c r="P8" s="219"/>
      <c r="Q8" s="219"/>
      <c r="R8" s="219"/>
      <c r="S8" s="219"/>
      <c r="T8" s="219"/>
      <c r="U8" s="219"/>
      <c r="V8" s="219"/>
      <c r="W8" s="219"/>
      <c r="X8" s="219"/>
      <c r="Y8" s="220"/>
      <c r="Z8" s="165" t="s">
        <v>28</v>
      </c>
      <c r="AA8" s="166"/>
      <c r="AB8" s="165" t="s">
        <v>29</v>
      </c>
      <c r="AC8" s="166"/>
      <c r="AD8" s="165" t="s">
        <v>30</v>
      </c>
      <c r="AE8" s="228"/>
      <c r="AF8" s="229" t="s">
        <v>85</v>
      </c>
      <c r="AG8" s="230"/>
      <c r="AH8" s="230"/>
      <c r="AI8" s="231"/>
      <c r="AJ8" s="164" t="s">
        <v>31</v>
      </c>
      <c r="AK8" s="164"/>
      <c r="AL8" s="164" t="s">
        <v>67</v>
      </c>
      <c r="AM8" s="165"/>
      <c r="AN8" s="164" t="s">
        <v>78</v>
      </c>
      <c r="AO8" s="164"/>
      <c r="AP8" s="224" t="s">
        <v>32</v>
      </c>
      <c r="AQ8" s="225"/>
      <c r="AR8" s="225" t="s">
        <v>33</v>
      </c>
      <c r="AS8" s="225"/>
      <c r="AT8" s="225" t="s">
        <v>34</v>
      </c>
      <c r="AU8" s="226"/>
    </row>
    <row r="9" spans="1:58" ht="15.75" customHeight="1" thickTop="1">
      <c r="A9" s="156">
        <v>1</v>
      </c>
      <c r="B9" s="157">
        <v>1</v>
      </c>
      <c r="C9" s="157"/>
      <c r="D9" s="159"/>
      <c r="E9" s="159"/>
      <c r="F9" s="159"/>
      <c r="G9" s="159"/>
      <c r="H9" s="159"/>
      <c r="I9" s="159"/>
      <c r="J9" s="157" t="str">
        <f>IF(D4="","",$D$4)</f>
        <v/>
      </c>
      <c r="K9" s="157"/>
      <c r="L9" s="157"/>
      <c r="M9" s="157"/>
      <c r="N9" s="221"/>
      <c r="O9" s="222"/>
      <c r="P9" s="222"/>
      <c r="Q9" s="222"/>
      <c r="R9" s="222"/>
      <c r="S9" s="222"/>
      <c r="T9" s="222"/>
      <c r="U9" s="222"/>
      <c r="V9" s="222"/>
      <c r="W9" s="222"/>
      <c r="X9" s="222"/>
      <c r="Y9" s="223"/>
      <c r="Z9" s="152"/>
      <c r="AA9" s="152"/>
      <c r="AB9" s="152"/>
      <c r="AC9" s="152"/>
      <c r="AD9" s="152"/>
      <c r="AE9" s="160"/>
      <c r="AF9" s="161"/>
      <c r="AG9" s="162"/>
      <c r="AH9" s="162"/>
      <c r="AI9" s="163"/>
      <c r="AJ9" s="152"/>
      <c r="AK9" s="152"/>
      <c r="AL9" s="152"/>
      <c r="AM9" s="160"/>
      <c r="AN9" s="152"/>
      <c r="AO9" s="153"/>
      <c r="AP9" s="154" cm="1">
        <f t="array" ref="AP9">IF($AJ9="○",_xlfn.IFS($Y$4=$AO$3,$AV$3,$Y$4=$AO$4,$AV$4,$Y$4=$AO$5,$AV$5),IF($J9="",0,_xlfn.IFS($Y$4=$AO$5,$AQ$5,$Y$4=$AO$4,$AQ$4,$Y$4=$AO$3,$AQ$3)))</f>
        <v>0</v>
      </c>
      <c r="AQ9" s="155"/>
      <c r="AR9" s="151" t="str">
        <f>IF($J9="","0",$Q$4)</f>
        <v>0</v>
      </c>
      <c r="AS9" s="151"/>
      <c r="AT9" s="104">
        <f>IF(AL9="不要",0,$AP9*$AR9)</f>
        <v>0</v>
      </c>
      <c r="AU9" s="105"/>
      <c r="AX9" s="19"/>
      <c r="AY9" s="19"/>
      <c r="BA9" s="92"/>
      <c r="BB9" s="92"/>
      <c r="BC9" s="92"/>
      <c r="BD9" s="92"/>
      <c r="BE9" s="92"/>
      <c r="BF9" s="92"/>
    </row>
    <row r="10" spans="1:58" ht="15.75" customHeight="1">
      <c r="A10" s="123"/>
      <c r="B10" s="158"/>
      <c r="C10" s="158"/>
      <c r="D10" s="126"/>
      <c r="E10" s="126"/>
      <c r="F10" s="126"/>
      <c r="G10" s="126"/>
      <c r="H10" s="126"/>
      <c r="I10" s="126"/>
      <c r="J10" s="158"/>
      <c r="K10" s="158"/>
      <c r="L10" s="158"/>
      <c r="M10" s="158"/>
      <c r="N10" s="145"/>
      <c r="O10" s="146"/>
      <c r="P10" s="146"/>
      <c r="Q10" s="146"/>
      <c r="R10" s="146"/>
      <c r="S10" s="146"/>
      <c r="T10" s="146"/>
      <c r="U10" s="146"/>
      <c r="V10" s="146"/>
      <c r="W10" s="146"/>
      <c r="X10" s="146"/>
      <c r="Y10" s="147"/>
      <c r="Z10" s="124"/>
      <c r="AA10" s="124"/>
      <c r="AB10" s="124"/>
      <c r="AC10" s="124"/>
      <c r="AD10" s="124"/>
      <c r="AE10" s="131"/>
      <c r="AF10" s="142"/>
      <c r="AG10" s="143"/>
      <c r="AH10" s="143"/>
      <c r="AI10" s="144"/>
      <c r="AJ10" s="124"/>
      <c r="AK10" s="124"/>
      <c r="AL10" s="124"/>
      <c r="AM10" s="131"/>
      <c r="AN10" s="124"/>
      <c r="AO10" s="128"/>
      <c r="AP10" s="129"/>
      <c r="AQ10" s="130"/>
      <c r="AR10" s="93"/>
      <c r="AS10" s="93"/>
      <c r="AT10" s="106"/>
      <c r="AU10" s="107"/>
      <c r="AX10" s="19"/>
      <c r="AY10" s="19"/>
      <c r="BA10" s="92"/>
      <c r="BB10" s="92"/>
      <c r="BC10" s="92"/>
      <c r="BD10" s="92"/>
      <c r="BE10" s="92"/>
      <c r="BF10" s="92"/>
    </row>
    <row r="11" spans="1:58" ht="15.75" customHeight="1">
      <c r="A11" s="123">
        <v>2</v>
      </c>
      <c r="B11" s="124"/>
      <c r="C11" s="124"/>
      <c r="D11" s="126"/>
      <c r="E11" s="126"/>
      <c r="F11" s="126"/>
      <c r="G11" s="126"/>
      <c r="H11" s="126"/>
      <c r="I11" s="126"/>
      <c r="J11" s="124"/>
      <c r="K11" s="124"/>
      <c r="L11" s="124"/>
      <c r="M11" s="124"/>
      <c r="N11" s="145"/>
      <c r="O11" s="146"/>
      <c r="P11" s="146"/>
      <c r="Q11" s="146"/>
      <c r="R11" s="146"/>
      <c r="S11" s="146"/>
      <c r="T11" s="146"/>
      <c r="U11" s="146"/>
      <c r="V11" s="146"/>
      <c r="W11" s="146"/>
      <c r="X11" s="146"/>
      <c r="Y11" s="147"/>
      <c r="Z11" s="124"/>
      <c r="AA11" s="124"/>
      <c r="AB11" s="124"/>
      <c r="AC11" s="124"/>
      <c r="AD11" s="124"/>
      <c r="AE11" s="131"/>
      <c r="AF11" s="133"/>
      <c r="AG11" s="134"/>
      <c r="AH11" s="134"/>
      <c r="AI11" s="135"/>
      <c r="AJ11" s="124"/>
      <c r="AK11" s="124"/>
      <c r="AL11" s="124"/>
      <c r="AM11" s="131"/>
      <c r="AN11" s="124"/>
      <c r="AO11" s="128"/>
      <c r="AP11" s="129" cm="1">
        <f t="array" ref="AP11">IF($AJ11="○",_xlfn.IFS($Y$4=$AO$3,$AV$3,$Y$4=$AO$4,$AV$4,$Y$4=$AO$5,$AV$5),IF($J11="",0,_xlfn.IFS($Y$4=$AO$5,$AQ$5,$Y$4=$AO$4,$AQ$4,$Y$4=$AO$3,$AQ$3)))</f>
        <v>0</v>
      </c>
      <c r="AQ11" s="130"/>
      <c r="AR11" s="93" t="str">
        <f>IF($J11="","0",$Q$4)</f>
        <v>0</v>
      </c>
      <c r="AS11" s="93"/>
      <c r="AT11" s="104">
        <f t="shared" ref="AT11" si="0">IF(AL11="不要",0,$AP11*$AR11)</f>
        <v>0</v>
      </c>
      <c r="AU11" s="105"/>
      <c r="AX11" s="19"/>
      <c r="AY11" s="19"/>
      <c r="BA11" s="92"/>
      <c r="BB11" s="92"/>
      <c r="BC11" s="92"/>
      <c r="BD11" s="92"/>
      <c r="BE11" s="92"/>
      <c r="BF11" s="92"/>
    </row>
    <row r="12" spans="1:58" ht="15.75" customHeight="1">
      <c r="A12" s="123"/>
      <c r="B12" s="124"/>
      <c r="C12" s="124"/>
      <c r="D12" s="126"/>
      <c r="E12" s="126"/>
      <c r="F12" s="126"/>
      <c r="G12" s="126"/>
      <c r="H12" s="126"/>
      <c r="I12" s="126"/>
      <c r="J12" s="124"/>
      <c r="K12" s="124"/>
      <c r="L12" s="124"/>
      <c r="M12" s="124"/>
      <c r="N12" s="145"/>
      <c r="O12" s="146"/>
      <c r="P12" s="146"/>
      <c r="Q12" s="146"/>
      <c r="R12" s="146"/>
      <c r="S12" s="146"/>
      <c r="T12" s="146"/>
      <c r="U12" s="146"/>
      <c r="V12" s="146"/>
      <c r="W12" s="146"/>
      <c r="X12" s="146"/>
      <c r="Y12" s="147"/>
      <c r="Z12" s="124"/>
      <c r="AA12" s="124"/>
      <c r="AB12" s="124"/>
      <c r="AC12" s="124"/>
      <c r="AD12" s="124"/>
      <c r="AE12" s="131"/>
      <c r="AF12" s="142"/>
      <c r="AG12" s="143"/>
      <c r="AH12" s="143"/>
      <c r="AI12" s="144"/>
      <c r="AJ12" s="124"/>
      <c r="AK12" s="124"/>
      <c r="AL12" s="124"/>
      <c r="AM12" s="131"/>
      <c r="AN12" s="124"/>
      <c r="AO12" s="128"/>
      <c r="AP12" s="129"/>
      <c r="AQ12" s="130"/>
      <c r="AR12" s="93"/>
      <c r="AS12" s="93"/>
      <c r="AT12" s="106"/>
      <c r="AU12" s="107"/>
      <c r="AX12" s="19"/>
      <c r="AY12" s="19"/>
      <c r="BA12" s="92"/>
      <c r="BB12" s="92"/>
      <c r="BC12" s="92"/>
      <c r="BD12" s="92"/>
      <c r="BE12" s="92"/>
      <c r="BF12" s="92"/>
    </row>
    <row r="13" spans="1:58" ht="15.75" customHeight="1">
      <c r="A13" s="123">
        <v>3</v>
      </c>
      <c r="B13" s="124"/>
      <c r="C13" s="124"/>
      <c r="D13" s="126"/>
      <c r="E13" s="126"/>
      <c r="F13" s="126"/>
      <c r="G13" s="126"/>
      <c r="H13" s="126"/>
      <c r="I13" s="126"/>
      <c r="J13" s="124"/>
      <c r="K13" s="124"/>
      <c r="L13" s="124"/>
      <c r="M13" s="124"/>
      <c r="N13" s="145"/>
      <c r="O13" s="146"/>
      <c r="P13" s="146"/>
      <c r="Q13" s="146"/>
      <c r="R13" s="146"/>
      <c r="S13" s="146"/>
      <c r="T13" s="146"/>
      <c r="U13" s="146"/>
      <c r="V13" s="146"/>
      <c r="W13" s="146"/>
      <c r="X13" s="146"/>
      <c r="Y13" s="147"/>
      <c r="Z13" s="124"/>
      <c r="AA13" s="124"/>
      <c r="AB13" s="124"/>
      <c r="AC13" s="124"/>
      <c r="AD13" s="124"/>
      <c r="AE13" s="131"/>
      <c r="AF13" s="133"/>
      <c r="AG13" s="134"/>
      <c r="AH13" s="134"/>
      <c r="AI13" s="135"/>
      <c r="AJ13" s="124"/>
      <c r="AK13" s="124"/>
      <c r="AL13" s="124"/>
      <c r="AM13" s="131"/>
      <c r="AN13" s="124"/>
      <c r="AO13" s="128"/>
      <c r="AP13" s="129" cm="1">
        <f t="array" ref="AP13">IF($AJ13="○",_xlfn.IFS($Y$4=$AO$3,$AV$3,$Y$4=$AO$4,$AV$4,$Y$4=$AO$5,$AV$5),IF($J13="",0,_xlfn.IFS($Y$4=$AO$5,$AQ$5,$Y$4=$AO$4,$AQ$4,$Y$4=$AO$3,$AQ$3)))</f>
        <v>0</v>
      </c>
      <c r="AQ13" s="130"/>
      <c r="AR13" s="93" t="str">
        <f t="shared" ref="AR13" si="1">IF($J13="","0",$Q$4)</f>
        <v>0</v>
      </c>
      <c r="AS13" s="93"/>
      <c r="AT13" s="104">
        <f t="shared" ref="AT13" si="2">IF(AL13="不要",0,$AP13*$AR13)</f>
        <v>0</v>
      </c>
      <c r="AU13" s="105"/>
      <c r="AX13" s="19"/>
      <c r="AY13" s="19"/>
      <c r="BA13" s="92"/>
      <c r="BB13" s="92"/>
      <c r="BC13" s="92"/>
      <c r="BD13" s="92"/>
      <c r="BE13" s="92"/>
      <c r="BF13" s="92"/>
    </row>
    <row r="14" spans="1:58" ht="15.75" customHeight="1">
      <c r="A14" s="123"/>
      <c r="B14" s="124"/>
      <c r="C14" s="124"/>
      <c r="D14" s="126"/>
      <c r="E14" s="126"/>
      <c r="F14" s="126"/>
      <c r="G14" s="126"/>
      <c r="H14" s="126"/>
      <c r="I14" s="126"/>
      <c r="J14" s="124"/>
      <c r="K14" s="124"/>
      <c r="L14" s="124"/>
      <c r="M14" s="124"/>
      <c r="N14" s="145"/>
      <c r="O14" s="146"/>
      <c r="P14" s="146"/>
      <c r="Q14" s="146"/>
      <c r="R14" s="146"/>
      <c r="S14" s="146"/>
      <c r="T14" s="146"/>
      <c r="U14" s="146"/>
      <c r="V14" s="146"/>
      <c r="W14" s="146"/>
      <c r="X14" s="146"/>
      <c r="Y14" s="147"/>
      <c r="Z14" s="124"/>
      <c r="AA14" s="124"/>
      <c r="AB14" s="124"/>
      <c r="AC14" s="124"/>
      <c r="AD14" s="124"/>
      <c r="AE14" s="131"/>
      <c r="AF14" s="142"/>
      <c r="AG14" s="143"/>
      <c r="AH14" s="143"/>
      <c r="AI14" s="144"/>
      <c r="AJ14" s="124"/>
      <c r="AK14" s="124"/>
      <c r="AL14" s="124"/>
      <c r="AM14" s="131"/>
      <c r="AN14" s="124"/>
      <c r="AO14" s="128"/>
      <c r="AP14" s="129"/>
      <c r="AQ14" s="130"/>
      <c r="AR14" s="93"/>
      <c r="AS14" s="93"/>
      <c r="AT14" s="106"/>
      <c r="AU14" s="107"/>
      <c r="AX14" s="19"/>
      <c r="AY14" s="19"/>
      <c r="BA14" s="92"/>
      <c r="BB14" s="92"/>
      <c r="BC14" s="92"/>
      <c r="BD14" s="92"/>
      <c r="BE14" s="92"/>
      <c r="BF14" s="92"/>
    </row>
    <row r="15" spans="1:58" ht="15.75" customHeight="1">
      <c r="A15" s="123">
        <v>4</v>
      </c>
      <c r="B15" s="124"/>
      <c r="C15" s="124"/>
      <c r="D15" s="126"/>
      <c r="E15" s="126"/>
      <c r="F15" s="126"/>
      <c r="G15" s="126"/>
      <c r="H15" s="126"/>
      <c r="I15" s="126"/>
      <c r="J15" s="124"/>
      <c r="K15" s="124"/>
      <c r="L15" s="124"/>
      <c r="M15" s="124"/>
      <c r="N15" s="145"/>
      <c r="O15" s="146"/>
      <c r="P15" s="146"/>
      <c r="Q15" s="146"/>
      <c r="R15" s="146"/>
      <c r="S15" s="146"/>
      <c r="T15" s="146"/>
      <c r="U15" s="146"/>
      <c r="V15" s="146"/>
      <c r="W15" s="146"/>
      <c r="X15" s="146"/>
      <c r="Y15" s="147"/>
      <c r="Z15" s="124"/>
      <c r="AA15" s="124"/>
      <c r="AB15" s="124"/>
      <c r="AC15" s="124"/>
      <c r="AD15" s="124"/>
      <c r="AE15" s="131"/>
      <c r="AF15" s="133"/>
      <c r="AG15" s="134"/>
      <c r="AH15" s="134"/>
      <c r="AI15" s="135"/>
      <c r="AJ15" s="124"/>
      <c r="AK15" s="124"/>
      <c r="AL15" s="124"/>
      <c r="AM15" s="131"/>
      <c r="AN15" s="124"/>
      <c r="AO15" s="128"/>
      <c r="AP15" s="129" cm="1">
        <f t="array" ref="AP15">IF($AJ15="○",_xlfn.IFS($Y$4=$AO$3,$AV$3,$Y$4=$AO$4,$AV$4,$Y$4=$AO$5,$AV$5),IF($J15="",0,_xlfn.IFS($Y$4=$AO$5,$AQ$5,$Y$4=$AO$4,$AQ$4,$Y$4=$AO$3,$AQ$3)))</f>
        <v>0</v>
      </c>
      <c r="AQ15" s="130"/>
      <c r="AR15" s="93" t="str">
        <f t="shared" ref="AR15" si="3">IF($J15="","0",$Q$4)</f>
        <v>0</v>
      </c>
      <c r="AS15" s="93"/>
      <c r="AT15" s="104">
        <f t="shared" ref="AT15" si="4">IF(AL15="不要",0,$AP15*$AR15)</f>
        <v>0</v>
      </c>
      <c r="AU15" s="105"/>
      <c r="AX15" s="19"/>
      <c r="AY15" s="19"/>
      <c r="BA15" s="92"/>
      <c r="BB15" s="92"/>
      <c r="BC15" s="92"/>
      <c r="BD15" s="92"/>
      <c r="BE15" s="92"/>
      <c r="BF15" s="92"/>
    </row>
    <row r="16" spans="1:58" ht="15.75" customHeight="1">
      <c r="A16" s="123"/>
      <c r="B16" s="124"/>
      <c r="C16" s="124"/>
      <c r="D16" s="126"/>
      <c r="E16" s="126"/>
      <c r="F16" s="126"/>
      <c r="G16" s="126"/>
      <c r="H16" s="126"/>
      <c r="I16" s="126"/>
      <c r="J16" s="124"/>
      <c r="K16" s="124"/>
      <c r="L16" s="124"/>
      <c r="M16" s="124"/>
      <c r="N16" s="145"/>
      <c r="O16" s="146"/>
      <c r="P16" s="146"/>
      <c r="Q16" s="146"/>
      <c r="R16" s="146"/>
      <c r="S16" s="146"/>
      <c r="T16" s="146"/>
      <c r="U16" s="146"/>
      <c r="V16" s="146"/>
      <c r="W16" s="146"/>
      <c r="X16" s="146"/>
      <c r="Y16" s="147"/>
      <c r="Z16" s="124"/>
      <c r="AA16" s="124"/>
      <c r="AB16" s="124"/>
      <c r="AC16" s="124"/>
      <c r="AD16" s="124"/>
      <c r="AE16" s="131"/>
      <c r="AF16" s="142"/>
      <c r="AG16" s="143"/>
      <c r="AH16" s="143"/>
      <c r="AI16" s="144"/>
      <c r="AJ16" s="124"/>
      <c r="AK16" s="124"/>
      <c r="AL16" s="124"/>
      <c r="AM16" s="131"/>
      <c r="AN16" s="124"/>
      <c r="AO16" s="128"/>
      <c r="AP16" s="129"/>
      <c r="AQ16" s="130"/>
      <c r="AR16" s="93"/>
      <c r="AS16" s="93"/>
      <c r="AT16" s="106"/>
      <c r="AU16" s="107"/>
      <c r="AX16" s="19"/>
      <c r="AY16" s="19"/>
      <c r="BA16" s="92"/>
      <c r="BB16" s="92"/>
      <c r="BC16" s="92"/>
      <c r="BD16" s="92"/>
      <c r="BE16" s="92"/>
      <c r="BF16" s="92"/>
    </row>
    <row r="17" spans="1:58" ht="15.75" customHeight="1">
      <c r="A17" s="123">
        <v>5</v>
      </c>
      <c r="B17" s="124"/>
      <c r="C17" s="124"/>
      <c r="D17" s="126"/>
      <c r="E17" s="126"/>
      <c r="F17" s="126"/>
      <c r="G17" s="126"/>
      <c r="H17" s="126"/>
      <c r="I17" s="126"/>
      <c r="J17" s="124"/>
      <c r="K17" s="124"/>
      <c r="L17" s="124"/>
      <c r="M17" s="124"/>
      <c r="N17" s="145"/>
      <c r="O17" s="146"/>
      <c r="P17" s="146"/>
      <c r="Q17" s="146"/>
      <c r="R17" s="146"/>
      <c r="S17" s="146"/>
      <c r="T17" s="146"/>
      <c r="U17" s="146"/>
      <c r="V17" s="146"/>
      <c r="W17" s="146"/>
      <c r="X17" s="146"/>
      <c r="Y17" s="147"/>
      <c r="Z17" s="124"/>
      <c r="AA17" s="124"/>
      <c r="AB17" s="124"/>
      <c r="AC17" s="124"/>
      <c r="AD17" s="124"/>
      <c r="AE17" s="131"/>
      <c r="AF17" s="133"/>
      <c r="AG17" s="134"/>
      <c r="AH17" s="134"/>
      <c r="AI17" s="135"/>
      <c r="AJ17" s="124"/>
      <c r="AK17" s="124"/>
      <c r="AL17" s="124"/>
      <c r="AM17" s="131"/>
      <c r="AN17" s="124"/>
      <c r="AO17" s="128"/>
      <c r="AP17" s="129" cm="1">
        <f t="array" ref="AP17">IF($AJ17="○",_xlfn.IFS($Y$4=$AO$3,$AV$3,$Y$4=$AO$4,$AV$4,$Y$4=$AO$5,$AV$5),IF($J17="",0,_xlfn.IFS($Y$4=$AO$5,$AQ$5,$Y$4=$AO$4,$AQ$4,$Y$4=$AO$3,$AQ$3)))</f>
        <v>0</v>
      </c>
      <c r="AQ17" s="130"/>
      <c r="AR17" s="93" t="str">
        <f t="shared" ref="AR17" si="5">IF($J17="","0",$Q$4)</f>
        <v>0</v>
      </c>
      <c r="AS17" s="93"/>
      <c r="AT17" s="104">
        <f t="shared" ref="AT17" si="6">IF(AL17="不要",0,$AP17*$AR17)</f>
        <v>0</v>
      </c>
      <c r="AU17" s="105"/>
      <c r="AX17" s="19"/>
      <c r="AY17" s="19"/>
      <c r="BA17" s="92"/>
      <c r="BB17" s="92"/>
      <c r="BC17" s="92"/>
      <c r="BD17" s="92"/>
      <c r="BE17" s="92"/>
      <c r="BF17" s="92"/>
    </row>
    <row r="18" spans="1:58" ht="15.75" customHeight="1">
      <c r="A18" s="123"/>
      <c r="B18" s="124"/>
      <c r="C18" s="124"/>
      <c r="D18" s="126"/>
      <c r="E18" s="126"/>
      <c r="F18" s="126"/>
      <c r="G18" s="126"/>
      <c r="H18" s="126"/>
      <c r="I18" s="126"/>
      <c r="J18" s="124"/>
      <c r="K18" s="124"/>
      <c r="L18" s="124"/>
      <c r="M18" s="124"/>
      <c r="N18" s="145"/>
      <c r="O18" s="146"/>
      <c r="P18" s="146"/>
      <c r="Q18" s="146"/>
      <c r="R18" s="146"/>
      <c r="S18" s="146"/>
      <c r="T18" s="146"/>
      <c r="U18" s="146"/>
      <c r="V18" s="146"/>
      <c r="W18" s="146"/>
      <c r="X18" s="146"/>
      <c r="Y18" s="147"/>
      <c r="Z18" s="124"/>
      <c r="AA18" s="124"/>
      <c r="AB18" s="124"/>
      <c r="AC18" s="124"/>
      <c r="AD18" s="124"/>
      <c r="AE18" s="131"/>
      <c r="AF18" s="142"/>
      <c r="AG18" s="143"/>
      <c r="AH18" s="143"/>
      <c r="AI18" s="144"/>
      <c r="AJ18" s="124"/>
      <c r="AK18" s="124"/>
      <c r="AL18" s="124"/>
      <c r="AM18" s="131"/>
      <c r="AN18" s="124"/>
      <c r="AO18" s="128"/>
      <c r="AP18" s="129"/>
      <c r="AQ18" s="130"/>
      <c r="AR18" s="93"/>
      <c r="AS18" s="93"/>
      <c r="AT18" s="106"/>
      <c r="AU18" s="107"/>
      <c r="AX18" s="19"/>
      <c r="AY18" s="19"/>
      <c r="BA18" s="92"/>
      <c r="BB18" s="92"/>
      <c r="BC18" s="92"/>
      <c r="BD18" s="92"/>
      <c r="BE18" s="92"/>
      <c r="BF18" s="92"/>
    </row>
    <row r="19" spans="1:58" ht="15.75" customHeight="1">
      <c r="A19" s="123">
        <v>6</v>
      </c>
      <c r="B19" s="124"/>
      <c r="C19" s="124"/>
      <c r="D19" s="126"/>
      <c r="E19" s="126"/>
      <c r="F19" s="126"/>
      <c r="G19" s="126"/>
      <c r="H19" s="126"/>
      <c r="I19" s="126"/>
      <c r="J19" s="124"/>
      <c r="K19" s="124"/>
      <c r="L19" s="124"/>
      <c r="M19" s="124"/>
      <c r="N19" s="145"/>
      <c r="O19" s="146"/>
      <c r="P19" s="146"/>
      <c r="Q19" s="146"/>
      <c r="R19" s="146"/>
      <c r="S19" s="146"/>
      <c r="T19" s="146"/>
      <c r="U19" s="146"/>
      <c r="V19" s="146"/>
      <c r="W19" s="146"/>
      <c r="X19" s="146"/>
      <c r="Y19" s="147"/>
      <c r="Z19" s="124"/>
      <c r="AA19" s="124"/>
      <c r="AB19" s="124"/>
      <c r="AC19" s="124"/>
      <c r="AD19" s="124"/>
      <c r="AE19" s="131"/>
      <c r="AF19" s="133"/>
      <c r="AG19" s="134"/>
      <c r="AH19" s="134"/>
      <c r="AI19" s="135"/>
      <c r="AJ19" s="124"/>
      <c r="AK19" s="124"/>
      <c r="AL19" s="124"/>
      <c r="AM19" s="131"/>
      <c r="AN19" s="124"/>
      <c r="AO19" s="128"/>
      <c r="AP19" s="129" cm="1">
        <f t="array" ref="AP19">IF($AJ19="○",_xlfn.IFS($Y$4=$AO$3,$AV$3,$Y$4=$AO$4,$AV$4,$Y$4=$AO$5,$AV$5),IF($J19="",0,_xlfn.IFS($Y$4=$AO$5,$AQ$5,$Y$4=$AO$4,$AQ$4,$Y$4=$AO$3,$AQ$3)))</f>
        <v>0</v>
      </c>
      <c r="AQ19" s="130"/>
      <c r="AR19" s="93" t="str">
        <f t="shared" ref="AR19" si="7">IF($J19="","0",$Q$4)</f>
        <v>0</v>
      </c>
      <c r="AS19" s="93"/>
      <c r="AT19" s="104">
        <f t="shared" ref="AT19" si="8">IF(AL19="不要",0,$AP19*$AR19)</f>
        <v>0</v>
      </c>
      <c r="AU19" s="105"/>
      <c r="AX19" s="19"/>
      <c r="AY19" s="19"/>
      <c r="BA19" s="92"/>
      <c r="BB19" s="92"/>
      <c r="BC19" s="92"/>
      <c r="BD19" s="92"/>
      <c r="BE19" s="92"/>
      <c r="BF19" s="92"/>
    </row>
    <row r="20" spans="1:58" ht="15.75" customHeight="1">
      <c r="A20" s="123"/>
      <c r="B20" s="124"/>
      <c r="C20" s="124"/>
      <c r="D20" s="126"/>
      <c r="E20" s="126"/>
      <c r="F20" s="126"/>
      <c r="G20" s="126"/>
      <c r="H20" s="126"/>
      <c r="I20" s="126"/>
      <c r="J20" s="124"/>
      <c r="K20" s="124"/>
      <c r="L20" s="124"/>
      <c r="M20" s="124"/>
      <c r="N20" s="145"/>
      <c r="O20" s="146"/>
      <c r="P20" s="146"/>
      <c r="Q20" s="146"/>
      <c r="R20" s="146"/>
      <c r="S20" s="146"/>
      <c r="T20" s="146"/>
      <c r="U20" s="146"/>
      <c r="V20" s="146"/>
      <c r="W20" s="146"/>
      <c r="X20" s="146"/>
      <c r="Y20" s="147"/>
      <c r="Z20" s="124"/>
      <c r="AA20" s="124"/>
      <c r="AB20" s="124"/>
      <c r="AC20" s="124"/>
      <c r="AD20" s="124"/>
      <c r="AE20" s="131"/>
      <c r="AF20" s="142"/>
      <c r="AG20" s="143"/>
      <c r="AH20" s="143"/>
      <c r="AI20" s="144"/>
      <c r="AJ20" s="124"/>
      <c r="AK20" s="124"/>
      <c r="AL20" s="124"/>
      <c r="AM20" s="131"/>
      <c r="AN20" s="124"/>
      <c r="AO20" s="128"/>
      <c r="AP20" s="129"/>
      <c r="AQ20" s="130"/>
      <c r="AR20" s="93"/>
      <c r="AS20" s="93"/>
      <c r="AT20" s="106"/>
      <c r="AU20" s="107"/>
      <c r="AX20" s="19"/>
      <c r="AY20" s="19"/>
      <c r="BA20" s="92"/>
      <c r="BB20" s="92"/>
      <c r="BC20" s="92"/>
      <c r="BD20" s="92"/>
      <c r="BE20" s="92"/>
      <c r="BF20" s="92"/>
    </row>
    <row r="21" spans="1:58" ht="15.75" customHeight="1">
      <c r="A21" s="123">
        <v>7</v>
      </c>
      <c r="B21" s="124"/>
      <c r="C21" s="124"/>
      <c r="D21" s="126"/>
      <c r="E21" s="126"/>
      <c r="F21" s="126"/>
      <c r="G21" s="126"/>
      <c r="H21" s="126"/>
      <c r="I21" s="126"/>
      <c r="J21" s="124"/>
      <c r="K21" s="124"/>
      <c r="L21" s="124"/>
      <c r="M21" s="124"/>
      <c r="N21" s="145"/>
      <c r="O21" s="146"/>
      <c r="P21" s="146"/>
      <c r="Q21" s="146"/>
      <c r="R21" s="146"/>
      <c r="S21" s="146"/>
      <c r="T21" s="146"/>
      <c r="U21" s="146"/>
      <c r="V21" s="146"/>
      <c r="W21" s="146"/>
      <c r="X21" s="146"/>
      <c r="Y21" s="147"/>
      <c r="Z21" s="124"/>
      <c r="AA21" s="124"/>
      <c r="AB21" s="124"/>
      <c r="AC21" s="124"/>
      <c r="AD21" s="124"/>
      <c r="AE21" s="131"/>
      <c r="AF21" s="133"/>
      <c r="AG21" s="134"/>
      <c r="AH21" s="134"/>
      <c r="AI21" s="135"/>
      <c r="AJ21" s="124"/>
      <c r="AK21" s="124"/>
      <c r="AL21" s="124"/>
      <c r="AM21" s="131"/>
      <c r="AN21" s="124"/>
      <c r="AO21" s="128"/>
      <c r="AP21" s="129" cm="1">
        <f t="array" ref="AP21">IF($AJ21="○",_xlfn.IFS($Y$4=$AO$3,$AV$3,$Y$4=$AO$4,$AV$4,$Y$4=$AO$5,$AV$5),IF($J21="",0,_xlfn.IFS($Y$4=$AO$5,$AQ$5,$Y$4=$AO$4,$AQ$4,$Y$4=$AO$3,$AQ$3)))</f>
        <v>0</v>
      </c>
      <c r="AQ21" s="130"/>
      <c r="AR21" s="93" t="str">
        <f t="shared" ref="AR21" si="9">IF($J21="","0",$Q$4)</f>
        <v>0</v>
      </c>
      <c r="AS21" s="93"/>
      <c r="AT21" s="104">
        <f t="shared" ref="AT21" si="10">IF(AL21="不要",0,$AP21*$AR21)</f>
        <v>0</v>
      </c>
      <c r="AU21" s="105"/>
      <c r="AX21" s="19"/>
      <c r="AY21" s="19"/>
      <c r="BA21" s="92"/>
      <c r="BB21" s="92"/>
      <c r="BC21" s="92"/>
      <c r="BD21" s="92"/>
      <c r="BE21" s="92"/>
      <c r="BF21" s="92"/>
    </row>
    <row r="22" spans="1:58" ht="15.75" customHeight="1">
      <c r="A22" s="123"/>
      <c r="B22" s="124"/>
      <c r="C22" s="124"/>
      <c r="D22" s="126"/>
      <c r="E22" s="126"/>
      <c r="F22" s="126"/>
      <c r="G22" s="126"/>
      <c r="H22" s="126"/>
      <c r="I22" s="126"/>
      <c r="J22" s="124"/>
      <c r="K22" s="124"/>
      <c r="L22" s="124"/>
      <c r="M22" s="124"/>
      <c r="N22" s="145"/>
      <c r="O22" s="146"/>
      <c r="P22" s="146"/>
      <c r="Q22" s="146"/>
      <c r="R22" s="146"/>
      <c r="S22" s="146"/>
      <c r="T22" s="146"/>
      <c r="U22" s="146"/>
      <c r="V22" s="146"/>
      <c r="W22" s="146"/>
      <c r="X22" s="146"/>
      <c r="Y22" s="147"/>
      <c r="Z22" s="124"/>
      <c r="AA22" s="124"/>
      <c r="AB22" s="124"/>
      <c r="AC22" s="124"/>
      <c r="AD22" s="124"/>
      <c r="AE22" s="131"/>
      <c r="AF22" s="142"/>
      <c r="AG22" s="143"/>
      <c r="AH22" s="143"/>
      <c r="AI22" s="144"/>
      <c r="AJ22" s="124"/>
      <c r="AK22" s="124"/>
      <c r="AL22" s="124"/>
      <c r="AM22" s="131"/>
      <c r="AN22" s="124"/>
      <c r="AO22" s="128"/>
      <c r="AP22" s="129"/>
      <c r="AQ22" s="130"/>
      <c r="AR22" s="93"/>
      <c r="AS22" s="93"/>
      <c r="AT22" s="106"/>
      <c r="AU22" s="107"/>
      <c r="AX22" s="19"/>
      <c r="AY22" s="19"/>
      <c r="BA22" s="92"/>
      <c r="BB22" s="92"/>
      <c r="BC22" s="92"/>
      <c r="BD22" s="92"/>
      <c r="BE22" s="92"/>
      <c r="BF22" s="92"/>
    </row>
    <row r="23" spans="1:58" ht="15.75" customHeight="1">
      <c r="A23" s="123">
        <v>8</v>
      </c>
      <c r="B23" s="124"/>
      <c r="C23" s="124"/>
      <c r="D23" s="126"/>
      <c r="E23" s="126"/>
      <c r="F23" s="126"/>
      <c r="G23" s="126"/>
      <c r="H23" s="126"/>
      <c r="I23" s="126"/>
      <c r="J23" s="124"/>
      <c r="K23" s="124"/>
      <c r="L23" s="124"/>
      <c r="M23" s="124"/>
      <c r="N23" s="145"/>
      <c r="O23" s="146"/>
      <c r="P23" s="146"/>
      <c r="Q23" s="146"/>
      <c r="R23" s="146"/>
      <c r="S23" s="146"/>
      <c r="T23" s="146"/>
      <c r="U23" s="146"/>
      <c r="V23" s="146"/>
      <c r="W23" s="146"/>
      <c r="X23" s="146"/>
      <c r="Y23" s="147"/>
      <c r="Z23" s="124"/>
      <c r="AA23" s="124"/>
      <c r="AB23" s="124"/>
      <c r="AC23" s="124"/>
      <c r="AD23" s="124"/>
      <c r="AE23" s="131"/>
      <c r="AF23" s="133"/>
      <c r="AG23" s="134"/>
      <c r="AH23" s="134"/>
      <c r="AI23" s="135"/>
      <c r="AJ23" s="124"/>
      <c r="AK23" s="124"/>
      <c r="AL23" s="124"/>
      <c r="AM23" s="131"/>
      <c r="AN23" s="124"/>
      <c r="AO23" s="128"/>
      <c r="AP23" s="129" cm="1">
        <f t="array" ref="AP23">IF($AJ23="○",_xlfn.IFS($Y$4=$AO$3,$AV$3,$Y$4=$AO$4,$AV$4,$Y$4=$AO$5,$AV$5),IF($J23="",0,_xlfn.IFS($Y$4=$AO$5,$AQ$5,$Y$4=$AO$4,$AQ$4,$Y$4=$AO$3,$AQ$3)))</f>
        <v>0</v>
      </c>
      <c r="AQ23" s="130"/>
      <c r="AR23" s="93" t="str">
        <f t="shared" ref="AR23" si="11">IF($J23="","0",$Q$4)</f>
        <v>0</v>
      </c>
      <c r="AS23" s="93"/>
      <c r="AT23" s="104">
        <f t="shared" ref="AT23" si="12">IF(AL23="不要",0,$AP23*$AR23)</f>
        <v>0</v>
      </c>
      <c r="AU23" s="105"/>
      <c r="AX23" s="19"/>
      <c r="AY23" s="19"/>
      <c r="BA23" s="92"/>
      <c r="BB23" s="92"/>
      <c r="BC23" s="92"/>
      <c r="BD23" s="92"/>
      <c r="BE23" s="92"/>
      <c r="BF23" s="92"/>
    </row>
    <row r="24" spans="1:58" ht="15.75" customHeight="1">
      <c r="A24" s="123"/>
      <c r="B24" s="124"/>
      <c r="C24" s="124"/>
      <c r="D24" s="126"/>
      <c r="E24" s="126"/>
      <c r="F24" s="126"/>
      <c r="G24" s="126"/>
      <c r="H24" s="126"/>
      <c r="I24" s="126"/>
      <c r="J24" s="124"/>
      <c r="K24" s="124"/>
      <c r="L24" s="124"/>
      <c r="M24" s="124"/>
      <c r="N24" s="148"/>
      <c r="O24" s="149"/>
      <c r="P24" s="149"/>
      <c r="Q24" s="149"/>
      <c r="R24" s="149"/>
      <c r="S24" s="149"/>
      <c r="T24" s="149"/>
      <c r="U24" s="149"/>
      <c r="V24" s="149"/>
      <c r="W24" s="149"/>
      <c r="X24" s="149"/>
      <c r="Y24" s="150"/>
      <c r="Z24" s="124"/>
      <c r="AA24" s="124"/>
      <c r="AB24" s="124"/>
      <c r="AC24" s="124"/>
      <c r="AD24" s="124"/>
      <c r="AE24" s="131"/>
      <c r="AF24" s="142"/>
      <c r="AG24" s="143"/>
      <c r="AH24" s="143"/>
      <c r="AI24" s="144"/>
      <c r="AJ24" s="124"/>
      <c r="AK24" s="124"/>
      <c r="AL24" s="124"/>
      <c r="AM24" s="131"/>
      <c r="AN24" s="124"/>
      <c r="AO24" s="128"/>
      <c r="AP24" s="129"/>
      <c r="AQ24" s="130"/>
      <c r="AR24" s="93"/>
      <c r="AS24" s="93"/>
      <c r="AT24" s="106"/>
      <c r="AU24" s="107"/>
      <c r="AX24" s="19"/>
      <c r="AY24" s="19"/>
      <c r="BA24" s="92"/>
      <c r="BB24" s="92"/>
      <c r="BC24" s="92"/>
      <c r="BD24" s="92"/>
      <c r="BE24" s="92"/>
      <c r="BF24" s="92"/>
    </row>
    <row r="25" spans="1:58" ht="15.75" customHeight="1">
      <c r="A25" s="123">
        <v>9</v>
      </c>
      <c r="B25" s="124"/>
      <c r="C25" s="124"/>
      <c r="D25" s="126"/>
      <c r="E25" s="126"/>
      <c r="F25" s="126"/>
      <c r="G25" s="126"/>
      <c r="H25" s="126"/>
      <c r="I25" s="126"/>
      <c r="J25" s="124"/>
      <c r="K25" s="124"/>
      <c r="L25" s="124"/>
      <c r="M25" s="124"/>
      <c r="N25" s="133"/>
      <c r="O25" s="134"/>
      <c r="P25" s="134"/>
      <c r="Q25" s="134"/>
      <c r="R25" s="134"/>
      <c r="S25" s="134"/>
      <c r="T25" s="134"/>
      <c r="U25" s="134"/>
      <c r="V25" s="134"/>
      <c r="W25" s="134"/>
      <c r="X25" s="134"/>
      <c r="Y25" s="135"/>
      <c r="Z25" s="124"/>
      <c r="AA25" s="124"/>
      <c r="AB25" s="124"/>
      <c r="AC25" s="124"/>
      <c r="AD25" s="124"/>
      <c r="AE25" s="131"/>
      <c r="AF25" s="133"/>
      <c r="AG25" s="134"/>
      <c r="AH25" s="134"/>
      <c r="AI25" s="135"/>
      <c r="AJ25" s="124"/>
      <c r="AK25" s="124"/>
      <c r="AL25" s="124"/>
      <c r="AM25" s="131"/>
      <c r="AN25" s="124"/>
      <c r="AO25" s="128"/>
      <c r="AP25" s="129" cm="1">
        <f t="array" ref="AP25">IF($AJ25="○",_xlfn.IFS($Y$4=$AO$3,$AV$3,$Y$4=$AO$4,$AV$4,$Y$4=$AO$5,$AV$5),IF($J25="",0,_xlfn.IFS($Y$4=$AO$5,$AQ$5,$Y$4=$AO$4,$AQ$4,$Y$4=$AO$3,$AQ$3)))</f>
        <v>0</v>
      </c>
      <c r="AQ25" s="130"/>
      <c r="AR25" s="93" t="str">
        <f t="shared" ref="AR25" si="13">IF($J25="","0",$Q$4)</f>
        <v>0</v>
      </c>
      <c r="AS25" s="93"/>
      <c r="AT25" s="104">
        <f t="shared" ref="AT25" si="14">IF(AL25="不要",0,$AP25*$AR25)</f>
        <v>0</v>
      </c>
      <c r="AU25" s="105"/>
      <c r="AX25" s="19"/>
      <c r="AY25" s="19"/>
      <c r="BA25" s="92"/>
      <c r="BB25" s="92"/>
      <c r="BC25" s="92"/>
      <c r="BD25" s="92"/>
      <c r="BE25" s="92"/>
      <c r="BF25" s="92"/>
    </row>
    <row r="26" spans="1:58" ht="15.75" customHeight="1">
      <c r="A26" s="123"/>
      <c r="B26" s="124"/>
      <c r="C26" s="124"/>
      <c r="D26" s="126"/>
      <c r="E26" s="126"/>
      <c r="F26" s="126"/>
      <c r="G26" s="126"/>
      <c r="H26" s="126"/>
      <c r="I26" s="126"/>
      <c r="J26" s="124"/>
      <c r="K26" s="124"/>
      <c r="L26" s="124"/>
      <c r="M26" s="124"/>
      <c r="N26" s="142"/>
      <c r="O26" s="143"/>
      <c r="P26" s="143"/>
      <c r="Q26" s="143"/>
      <c r="R26" s="143"/>
      <c r="S26" s="143"/>
      <c r="T26" s="143"/>
      <c r="U26" s="143"/>
      <c r="V26" s="143"/>
      <c r="W26" s="143"/>
      <c r="X26" s="143"/>
      <c r="Y26" s="144"/>
      <c r="Z26" s="124"/>
      <c r="AA26" s="124"/>
      <c r="AB26" s="124"/>
      <c r="AC26" s="124"/>
      <c r="AD26" s="124"/>
      <c r="AE26" s="131"/>
      <c r="AF26" s="142"/>
      <c r="AG26" s="143"/>
      <c r="AH26" s="143"/>
      <c r="AI26" s="144"/>
      <c r="AJ26" s="124"/>
      <c r="AK26" s="124"/>
      <c r="AL26" s="124"/>
      <c r="AM26" s="131"/>
      <c r="AN26" s="124"/>
      <c r="AO26" s="128"/>
      <c r="AP26" s="129"/>
      <c r="AQ26" s="130"/>
      <c r="AR26" s="93"/>
      <c r="AS26" s="93"/>
      <c r="AT26" s="106"/>
      <c r="AU26" s="107"/>
      <c r="AX26" s="19"/>
      <c r="AY26" s="19"/>
      <c r="BA26" s="92"/>
      <c r="BB26" s="92"/>
      <c r="BC26" s="92"/>
      <c r="BD26" s="92"/>
      <c r="BE26" s="92"/>
      <c r="BF26" s="92"/>
    </row>
    <row r="27" spans="1:58" ht="15.75" customHeight="1">
      <c r="A27" s="374">
        <v>10</v>
      </c>
      <c r="B27" s="124"/>
      <c r="C27" s="124"/>
      <c r="D27" s="126"/>
      <c r="E27" s="126"/>
      <c r="F27" s="126"/>
      <c r="G27" s="126"/>
      <c r="H27" s="126"/>
      <c r="I27" s="126"/>
      <c r="J27" s="124"/>
      <c r="K27" s="124"/>
      <c r="L27" s="124"/>
      <c r="M27" s="124"/>
      <c r="N27" s="133"/>
      <c r="O27" s="134"/>
      <c r="P27" s="134"/>
      <c r="Q27" s="134"/>
      <c r="R27" s="134"/>
      <c r="S27" s="134"/>
      <c r="T27" s="134"/>
      <c r="U27" s="134"/>
      <c r="V27" s="134"/>
      <c r="W27" s="134"/>
      <c r="X27" s="134"/>
      <c r="Y27" s="135"/>
      <c r="Z27" s="124"/>
      <c r="AA27" s="124"/>
      <c r="AB27" s="124"/>
      <c r="AC27" s="124"/>
      <c r="AD27" s="124"/>
      <c r="AE27" s="131"/>
      <c r="AF27" s="133"/>
      <c r="AG27" s="134"/>
      <c r="AH27" s="134"/>
      <c r="AI27" s="135"/>
      <c r="AJ27" s="124"/>
      <c r="AK27" s="124"/>
      <c r="AL27" s="124"/>
      <c r="AM27" s="131"/>
      <c r="AN27" s="124"/>
      <c r="AO27" s="128"/>
      <c r="AP27" s="129" cm="1">
        <f t="array" ref="AP27">IF($AJ27="○",_xlfn.IFS($Y$4=$AO$3,$AV$3,$Y$4=$AO$4,$AV$4,$Y$4=$AO$5,$AV$5),IF($J27="",0,_xlfn.IFS($Y$4=$AO$5,$AQ$5,$Y$4=$AO$4,$AQ$4,$Y$4=$AO$3,$AQ$3)))</f>
        <v>0</v>
      </c>
      <c r="AQ27" s="130"/>
      <c r="AR27" s="93" t="str">
        <f t="shared" ref="AR27" si="15">IF($J27="","0",$Q$4)</f>
        <v>0</v>
      </c>
      <c r="AS27" s="93"/>
      <c r="AT27" s="104">
        <f t="shared" ref="AT27" si="16">IF(AL27="不要",0,$AP27*$AR27)</f>
        <v>0</v>
      </c>
      <c r="AU27" s="105"/>
      <c r="AX27" s="19"/>
      <c r="AY27" s="19"/>
      <c r="BA27" s="92"/>
      <c r="BB27" s="92"/>
      <c r="BC27" s="92"/>
      <c r="BD27" s="92"/>
      <c r="BE27" s="92"/>
      <c r="BF27" s="92"/>
    </row>
    <row r="28" spans="1:58" ht="15.75" customHeight="1" thickBot="1">
      <c r="A28" s="375"/>
      <c r="B28" s="125"/>
      <c r="C28" s="125"/>
      <c r="D28" s="127"/>
      <c r="E28" s="127"/>
      <c r="F28" s="127"/>
      <c r="G28" s="127"/>
      <c r="H28" s="127"/>
      <c r="I28" s="127"/>
      <c r="J28" s="125"/>
      <c r="K28" s="125"/>
      <c r="L28" s="125"/>
      <c r="M28" s="125"/>
      <c r="N28" s="136"/>
      <c r="O28" s="137"/>
      <c r="P28" s="137"/>
      <c r="Q28" s="137"/>
      <c r="R28" s="137"/>
      <c r="S28" s="137"/>
      <c r="T28" s="137"/>
      <c r="U28" s="137"/>
      <c r="V28" s="137"/>
      <c r="W28" s="137"/>
      <c r="X28" s="137"/>
      <c r="Y28" s="138"/>
      <c r="Z28" s="125"/>
      <c r="AA28" s="125"/>
      <c r="AB28" s="125"/>
      <c r="AC28" s="125"/>
      <c r="AD28" s="125"/>
      <c r="AE28" s="132"/>
      <c r="AF28" s="136"/>
      <c r="AG28" s="137"/>
      <c r="AH28" s="137"/>
      <c r="AI28" s="138"/>
      <c r="AJ28" s="125"/>
      <c r="AK28" s="125"/>
      <c r="AL28" s="125"/>
      <c r="AM28" s="132"/>
      <c r="AN28" s="125"/>
      <c r="AO28" s="139"/>
      <c r="AP28" s="140"/>
      <c r="AQ28" s="141"/>
      <c r="AR28" s="227"/>
      <c r="AS28" s="227"/>
      <c r="AT28" s="106"/>
      <c r="AU28" s="107"/>
      <c r="AX28" s="19"/>
      <c r="AY28" s="19"/>
      <c r="BA28" s="92"/>
      <c r="BB28" s="92"/>
      <c r="BC28" s="92"/>
      <c r="BD28" s="92"/>
      <c r="BE28" s="92"/>
      <c r="BF28" s="92"/>
    </row>
    <row r="29" spans="1:58" ht="19.5" customHeight="1" thickTop="1">
      <c r="AJ29" s="236" t="s">
        <v>35</v>
      </c>
      <c r="AK29" s="237"/>
      <c r="AL29" s="237"/>
      <c r="AM29" s="237"/>
      <c r="AN29" s="237"/>
      <c r="AO29" s="237"/>
      <c r="AP29" s="108">
        <f>SUM(AT9:AU28)</f>
        <v>0</v>
      </c>
      <c r="AQ29" s="109"/>
      <c r="AR29" s="109"/>
      <c r="AS29" s="109"/>
      <c r="AT29" s="109"/>
      <c r="AU29" s="110"/>
    </row>
    <row r="30" spans="1:58" ht="19.5" customHeight="1" thickBot="1">
      <c r="A30" s="17" t="s">
        <v>36</v>
      </c>
      <c r="B30" s="17"/>
      <c r="C30" s="17"/>
      <c r="D30" s="17"/>
      <c r="E30" s="17"/>
      <c r="F30" s="17"/>
      <c r="G30" s="17"/>
      <c r="H30" s="17"/>
      <c r="I30" s="17"/>
      <c r="J30" s="17"/>
      <c r="AJ30" s="238"/>
      <c r="AK30" s="239"/>
      <c r="AL30" s="239"/>
      <c r="AM30" s="239"/>
      <c r="AN30" s="239"/>
      <c r="AO30" s="239"/>
      <c r="AP30" s="111"/>
      <c r="AQ30" s="112"/>
      <c r="AR30" s="112"/>
      <c r="AS30" s="112"/>
      <c r="AT30" s="112"/>
      <c r="AU30" s="113"/>
    </row>
    <row r="31" spans="1:58">
      <c r="A31" s="17"/>
      <c r="B31" s="17" t="s">
        <v>37</v>
      </c>
      <c r="C31" s="17"/>
      <c r="D31" s="17"/>
      <c r="E31" s="17"/>
      <c r="F31" s="17"/>
      <c r="G31" s="17"/>
      <c r="H31" s="17"/>
      <c r="I31" s="17"/>
      <c r="J31" s="17"/>
    </row>
    <row r="32" spans="1:58" ht="19.5" thickBot="1">
      <c r="A32" s="17"/>
      <c r="B32" s="17" t="s">
        <v>97</v>
      </c>
      <c r="C32" s="17"/>
      <c r="D32" s="17"/>
      <c r="E32" s="17"/>
      <c r="F32" s="17"/>
      <c r="G32" s="17"/>
      <c r="H32" s="17"/>
      <c r="I32" s="17"/>
      <c r="J32" s="17"/>
      <c r="AD32" s="1"/>
      <c r="AF32" s="1" t="s">
        <v>38</v>
      </c>
    </row>
    <row r="33" spans="1:55" ht="19.5" thickTop="1">
      <c r="A33" s="17"/>
      <c r="B33" s="17" t="s">
        <v>96</v>
      </c>
      <c r="C33" s="17"/>
      <c r="D33" s="17"/>
      <c r="E33" s="17"/>
      <c r="F33" s="17"/>
      <c r="G33" s="17"/>
      <c r="H33" s="17"/>
      <c r="I33" s="17"/>
      <c r="J33" s="17"/>
      <c r="AD33" s="46"/>
      <c r="AE33" s="47"/>
      <c r="AF33" s="114"/>
      <c r="AG33" s="115"/>
      <c r="AH33" s="115"/>
      <c r="AI33" s="115"/>
      <c r="AJ33" s="115"/>
      <c r="AK33" s="115"/>
      <c r="AL33" s="115"/>
      <c r="AM33" s="115"/>
      <c r="AN33" s="115"/>
      <c r="AO33" s="115"/>
      <c r="AP33" s="115"/>
      <c r="AQ33" s="115"/>
      <c r="AR33" s="115"/>
      <c r="AS33" s="115"/>
      <c r="AT33" s="115"/>
      <c r="AU33" s="116"/>
    </row>
    <row r="34" spans="1:55">
      <c r="A34" s="17"/>
      <c r="B34" s="17" t="s">
        <v>86</v>
      </c>
      <c r="C34" s="17"/>
      <c r="D34" s="17"/>
      <c r="E34" s="17"/>
      <c r="F34" s="17"/>
      <c r="G34" s="17"/>
      <c r="H34" s="17"/>
      <c r="I34" s="17"/>
      <c r="J34" s="17"/>
      <c r="AD34" s="46"/>
      <c r="AE34" s="47"/>
      <c r="AF34" s="117"/>
      <c r="AG34" s="118"/>
      <c r="AH34" s="118"/>
      <c r="AI34" s="118"/>
      <c r="AJ34" s="118"/>
      <c r="AK34" s="118"/>
      <c r="AL34" s="118"/>
      <c r="AM34" s="118"/>
      <c r="AN34" s="118"/>
      <c r="AO34" s="118"/>
      <c r="AP34" s="118"/>
      <c r="AQ34" s="118"/>
      <c r="AR34" s="118"/>
      <c r="AS34" s="118"/>
      <c r="AT34" s="118"/>
      <c r="AU34" s="119"/>
    </row>
    <row r="35" spans="1:55">
      <c r="A35" s="17"/>
      <c r="B35" s="18" t="s">
        <v>79</v>
      </c>
      <c r="C35" s="17"/>
      <c r="D35" s="17"/>
      <c r="E35" s="17"/>
      <c r="F35" s="17"/>
      <c r="G35" s="17"/>
      <c r="H35" s="17"/>
      <c r="I35" s="17"/>
      <c r="J35" s="17"/>
      <c r="AD35" s="46"/>
      <c r="AE35" s="47"/>
      <c r="AF35" s="117"/>
      <c r="AG35" s="118"/>
      <c r="AH35" s="118"/>
      <c r="AI35" s="118"/>
      <c r="AJ35" s="118"/>
      <c r="AK35" s="118"/>
      <c r="AL35" s="118"/>
      <c r="AM35" s="118"/>
      <c r="AN35" s="118"/>
      <c r="AO35" s="118"/>
      <c r="AP35" s="118"/>
      <c r="AQ35" s="118"/>
      <c r="AR35" s="118"/>
      <c r="AS35" s="118"/>
      <c r="AT35" s="118"/>
      <c r="AU35" s="119"/>
    </row>
    <row r="36" spans="1:55">
      <c r="A36" s="17"/>
      <c r="B36" s="17" t="s">
        <v>39</v>
      </c>
      <c r="C36" s="17"/>
      <c r="D36" s="17"/>
      <c r="E36" s="17"/>
      <c r="F36" s="17"/>
      <c r="G36" s="17"/>
      <c r="H36" s="17"/>
      <c r="I36" s="17"/>
      <c r="J36" s="17"/>
      <c r="AD36" s="46"/>
      <c r="AE36" s="47"/>
      <c r="AF36" s="117"/>
      <c r="AG36" s="118"/>
      <c r="AH36" s="118"/>
      <c r="AI36" s="118"/>
      <c r="AJ36" s="118"/>
      <c r="AK36" s="118"/>
      <c r="AL36" s="118"/>
      <c r="AM36" s="118"/>
      <c r="AN36" s="118"/>
      <c r="AO36" s="118"/>
      <c r="AP36" s="118"/>
      <c r="AQ36" s="118"/>
      <c r="AR36" s="118"/>
      <c r="AS36" s="118"/>
      <c r="AT36" s="118"/>
      <c r="AU36" s="119"/>
    </row>
    <row r="37" spans="1:55">
      <c r="A37" s="17"/>
      <c r="B37" s="2" t="s">
        <v>76</v>
      </c>
      <c r="C37" s="17"/>
      <c r="D37" s="17"/>
      <c r="E37" s="17"/>
      <c r="F37" s="17"/>
      <c r="G37" s="17"/>
      <c r="H37" s="17"/>
      <c r="I37" s="17"/>
      <c r="J37" s="17"/>
      <c r="AD37" s="46"/>
      <c r="AE37" s="47"/>
      <c r="AF37" s="117"/>
      <c r="AG37" s="118"/>
      <c r="AH37" s="118"/>
      <c r="AI37" s="118"/>
      <c r="AJ37" s="118"/>
      <c r="AK37" s="118"/>
      <c r="AL37" s="118"/>
      <c r="AM37" s="118"/>
      <c r="AN37" s="118"/>
      <c r="AO37" s="118"/>
      <c r="AP37" s="118"/>
      <c r="AQ37" s="118"/>
      <c r="AR37" s="118"/>
      <c r="AS37" s="118"/>
      <c r="AT37" s="118"/>
      <c r="AU37" s="119"/>
    </row>
    <row r="38" spans="1:55">
      <c r="A38" s="17" t="s">
        <v>40</v>
      </c>
      <c r="B38" s="17"/>
      <c r="C38" s="17"/>
      <c r="D38" s="17"/>
      <c r="E38" s="17"/>
      <c r="F38" s="17"/>
      <c r="G38" s="17"/>
      <c r="H38" s="17"/>
      <c r="I38" s="17"/>
      <c r="J38" s="17"/>
      <c r="AD38" s="46"/>
      <c r="AE38" s="47"/>
      <c r="AF38" s="117"/>
      <c r="AG38" s="118"/>
      <c r="AH38" s="118"/>
      <c r="AI38" s="118"/>
      <c r="AJ38" s="118"/>
      <c r="AK38" s="118"/>
      <c r="AL38" s="118"/>
      <c r="AM38" s="118"/>
      <c r="AN38" s="118"/>
      <c r="AO38" s="118"/>
      <c r="AP38" s="118"/>
      <c r="AQ38" s="118"/>
      <c r="AR38" s="118"/>
      <c r="AS38" s="118"/>
      <c r="AT38" s="118"/>
      <c r="AU38" s="119"/>
    </row>
    <row r="39" spans="1:55">
      <c r="A39" s="17"/>
      <c r="B39" s="17" t="s">
        <v>98</v>
      </c>
      <c r="C39" s="17"/>
      <c r="D39" s="17"/>
      <c r="E39" s="17"/>
      <c r="F39" s="17"/>
      <c r="G39" s="17"/>
      <c r="H39" s="17"/>
      <c r="I39" s="17"/>
      <c r="J39" s="17"/>
      <c r="AD39" s="46"/>
      <c r="AE39" s="47"/>
      <c r="AF39" s="117"/>
      <c r="AG39" s="118"/>
      <c r="AH39" s="118"/>
      <c r="AI39" s="118"/>
      <c r="AJ39" s="118"/>
      <c r="AK39" s="118"/>
      <c r="AL39" s="118"/>
      <c r="AM39" s="118"/>
      <c r="AN39" s="118"/>
      <c r="AO39" s="118"/>
      <c r="AP39" s="118"/>
      <c r="AQ39" s="118"/>
      <c r="AR39" s="118"/>
      <c r="AS39" s="118"/>
      <c r="AT39" s="118"/>
      <c r="AU39" s="119"/>
    </row>
    <row r="40" spans="1:55">
      <c r="A40" s="17"/>
      <c r="B40" s="3" t="s">
        <v>102</v>
      </c>
      <c r="C40" s="17"/>
      <c r="D40" s="17"/>
      <c r="E40" s="17"/>
      <c r="F40" s="17"/>
      <c r="G40" s="17"/>
      <c r="H40" s="17"/>
      <c r="I40" s="17"/>
      <c r="J40" s="17"/>
      <c r="AD40" s="46"/>
      <c r="AE40" s="47"/>
      <c r="AF40" s="117"/>
      <c r="AG40" s="118"/>
      <c r="AH40" s="118"/>
      <c r="AI40" s="118"/>
      <c r="AJ40" s="118"/>
      <c r="AK40" s="118"/>
      <c r="AL40" s="118"/>
      <c r="AM40" s="118"/>
      <c r="AN40" s="118"/>
      <c r="AO40" s="118"/>
      <c r="AP40" s="118"/>
      <c r="AQ40" s="118"/>
      <c r="AR40" s="118"/>
      <c r="AS40" s="118"/>
      <c r="AT40" s="118"/>
      <c r="AU40" s="119"/>
      <c r="AV40" s="102"/>
      <c r="AW40" s="102"/>
    </row>
    <row r="41" spans="1:55">
      <c r="A41" s="17"/>
      <c r="B41" s="17" t="s">
        <v>100</v>
      </c>
      <c r="C41" s="17"/>
      <c r="D41" s="17"/>
      <c r="E41" s="17"/>
      <c r="F41" s="17"/>
      <c r="G41" s="17"/>
      <c r="H41" s="17"/>
      <c r="I41" s="17"/>
      <c r="J41" s="17"/>
      <c r="AD41" s="46"/>
      <c r="AE41" s="47"/>
      <c r="AF41" s="117"/>
      <c r="AG41" s="118"/>
      <c r="AH41" s="118"/>
      <c r="AI41" s="118"/>
      <c r="AJ41" s="118"/>
      <c r="AK41" s="118"/>
      <c r="AL41" s="118"/>
      <c r="AM41" s="118"/>
      <c r="AN41" s="118"/>
      <c r="AO41" s="118"/>
      <c r="AP41" s="118"/>
      <c r="AQ41" s="118"/>
      <c r="AR41" s="118"/>
      <c r="AS41" s="118"/>
      <c r="AT41" s="118"/>
      <c r="AU41" s="119"/>
      <c r="AV41" s="103"/>
      <c r="AW41" s="103"/>
    </row>
    <row r="42" spans="1:55">
      <c r="A42" s="17"/>
      <c r="B42" s="17" t="s">
        <v>41</v>
      </c>
      <c r="C42" s="17"/>
      <c r="D42" s="17"/>
      <c r="E42" s="17"/>
      <c r="F42" s="17"/>
      <c r="G42" s="17"/>
      <c r="H42" s="17"/>
      <c r="I42" s="17"/>
      <c r="J42" s="17"/>
      <c r="AD42" s="46"/>
      <c r="AE42" s="47"/>
      <c r="AF42" s="117"/>
      <c r="AG42" s="118"/>
      <c r="AH42" s="118"/>
      <c r="AI42" s="118"/>
      <c r="AJ42" s="118"/>
      <c r="AK42" s="118"/>
      <c r="AL42" s="118"/>
      <c r="AM42" s="118"/>
      <c r="AN42" s="118"/>
      <c r="AO42" s="118"/>
      <c r="AP42" s="118"/>
      <c r="AQ42" s="118"/>
      <c r="AR42" s="118"/>
      <c r="AS42" s="118"/>
      <c r="AT42" s="118"/>
      <c r="AU42" s="119"/>
      <c r="AV42" s="103"/>
      <c r="AW42" s="103"/>
    </row>
    <row r="43" spans="1:55">
      <c r="A43" s="17"/>
      <c r="B43" s="17" t="s">
        <v>101</v>
      </c>
      <c r="C43" s="17"/>
      <c r="D43" s="17"/>
      <c r="E43" s="17"/>
      <c r="F43" s="17"/>
      <c r="G43" s="17"/>
      <c r="H43" s="17"/>
      <c r="I43" s="17"/>
      <c r="J43" s="17"/>
      <c r="AD43" s="46"/>
      <c r="AE43" s="47"/>
      <c r="AF43" s="117"/>
      <c r="AG43" s="118"/>
      <c r="AH43" s="118"/>
      <c r="AI43" s="118"/>
      <c r="AJ43" s="118"/>
      <c r="AK43" s="118"/>
      <c r="AL43" s="118"/>
      <c r="AM43" s="118"/>
      <c r="AN43" s="118"/>
      <c r="AO43" s="118"/>
      <c r="AP43" s="118"/>
      <c r="AQ43" s="118"/>
      <c r="AR43" s="118"/>
      <c r="AS43" s="118"/>
      <c r="AT43" s="118"/>
      <c r="AU43" s="119"/>
      <c r="AV43" s="103"/>
      <c r="AW43" s="103"/>
    </row>
    <row r="44" spans="1:55" ht="19.5" thickBot="1">
      <c r="A44" s="17"/>
      <c r="B44" s="18" t="s">
        <v>42</v>
      </c>
      <c r="C44" s="17"/>
      <c r="D44" s="17"/>
      <c r="E44" s="17"/>
      <c r="F44" s="17"/>
      <c r="G44" s="17"/>
      <c r="H44" s="17"/>
      <c r="I44" s="17"/>
      <c r="J44" s="17"/>
      <c r="AD44" s="46"/>
      <c r="AE44" s="47"/>
      <c r="AF44" s="120"/>
      <c r="AG44" s="121"/>
      <c r="AH44" s="121"/>
      <c r="AI44" s="121"/>
      <c r="AJ44" s="121"/>
      <c r="AK44" s="121"/>
      <c r="AL44" s="121"/>
      <c r="AM44" s="121"/>
      <c r="AN44" s="121"/>
      <c r="AO44" s="121"/>
      <c r="AP44" s="121"/>
      <c r="AQ44" s="121"/>
      <c r="AR44" s="121"/>
      <c r="AS44" s="121"/>
      <c r="AT44" s="121"/>
      <c r="AU44" s="122"/>
      <c r="BC44" s="23"/>
    </row>
    <row r="45" spans="1:55" ht="15" customHeight="1" thickTop="1" thickBot="1">
      <c r="A45" s="17"/>
      <c r="B45" s="17"/>
      <c r="C45" s="17"/>
      <c r="D45" s="17"/>
      <c r="E45" s="17"/>
      <c r="F45" s="17"/>
      <c r="G45" s="17"/>
      <c r="H45" s="17"/>
      <c r="I45" s="17"/>
      <c r="J45" s="17"/>
      <c r="AD45" s="24"/>
      <c r="AE45" s="24"/>
      <c r="AF45" s="24"/>
      <c r="AG45" s="24"/>
      <c r="AH45" s="24"/>
      <c r="AI45" s="24"/>
      <c r="AJ45" s="24"/>
      <c r="AK45" s="24"/>
      <c r="AL45" s="24"/>
      <c r="AM45" s="24"/>
      <c r="AQ45" s="22"/>
      <c r="AR45" s="22"/>
    </row>
    <row r="46" spans="1:55">
      <c r="B46" s="25"/>
      <c r="C46" s="26"/>
      <c r="D46" s="26"/>
      <c r="E46" s="26"/>
      <c r="F46" s="26"/>
      <c r="G46" s="26"/>
      <c r="H46" s="26"/>
      <c r="I46" s="26"/>
      <c r="J46" s="26"/>
      <c r="K46" s="27"/>
      <c r="L46" s="27"/>
      <c r="M46" s="27"/>
      <c r="N46" s="28"/>
      <c r="AF46" s="29" t="s">
        <v>104</v>
      </c>
      <c r="AG46" s="30"/>
      <c r="AH46" s="30"/>
      <c r="AI46" s="30"/>
      <c r="AJ46" s="30"/>
      <c r="AK46" s="30"/>
      <c r="AL46" s="30"/>
      <c r="AM46" s="30"/>
      <c r="AN46" s="30"/>
      <c r="AO46" s="30"/>
      <c r="AP46" s="30"/>
      <c r="AQ46" s="48"/>
      <c r="AR46" s="31"/>
      <c r="AS46" s="22"/>
      <c r="AT46" s="208" t="s">
        <v>70</v>
      </c>
      <c r="AU46" s="209"/>
      <c r="AV46" s="234" t="s">
        <v>81</v>
      </c>
      <c r="AW46" s="235"/>
    </row>
    <row r="47" spans="1:55" ht="19.5">
      <c r="B47" s="32"/>
      <c r="C47" s="33" t="s">
        <v>71</v>
      </c>
      <c r="D47" s="33"/>
      <c r="E47" s="33"/>
      <c r="F47" s="33"/>
      <c r="G47" s="33"/>
      <c r="H47" s="33"/>
      <c r="I47" s="33"/>
      <c r="J47" s="33"/>
      <c r="K47" s="33"/>
      <c r="L47" s="34"/>
      <c r="M47" s="34"/>
      <c r="N47" s="35"/>
      <c r="AF47" s="36" t="s">
        <v>99</v>
      </c>
      <c r="AG47" s="37"/>
      <c r="AH47" s="37"/>
      <c r="AI47" s="37"/>
      <c r="AJ47" s="37"/>
      <c r="AK47" s="37"/>
      <c r="AL47" s="37"/>
      <c r="AM47" s="37"/>
      <c r="AN47" s="37"/>
      <c r="AO47" s="37"/>
      <c r="AP47" s="37"/>
      <c r="AQ47" s="49"/>
      <c r="AR47" s="38"/>
      <c r="AS47" s="22"/>
      <c r="AT47" s="94"/>
      <c r="AU47" s="95"/>
      <c r="AV47" s="98"/>
      <c r="AW47" s="99"/>
    </row>
    <row r="48" spans="1:55" ht="20.25" thickBot="1">
      <c r="B48" s="32"/>
      <c r="C48" s="33" t="s">
        <v>72</v>
      </c>
      <c r="D48" s="33" t="s">
        <v>64</v>
      </c>
      <c r="E48" s="33"/>
      <c r="F48" s="33"/>
      <c r="G48" s="33"/>
      <c r="H48" s="33"/>
      <c r="I48" s="33" t="s">
        <v>73</v>
      </c>
      <c r="J48" s="33"/>
      <c r="K48" s="33"/>
      <c r="L48" s="34"/>
      <c r="M48" s="34"/>
      <c r="N48" s="35"/>
      <c r="AF48" s="36" t="s">
        <v>87</v>
      </c>
      <c r="AG48" s="37"/>
      <c r="AH48" s="37"/>
      <c r="AI48" s="37"/>
      <c r="AJ48" s="37"/>
      <c r="AK48" s="37"/>
      <c r="AL48" s="37"/>
      <c r="AM48" s="37"/>
      <c r="AN48" s="37"/>
      <c r="AO48" s="37"/>
      <c r="AP48" s="37"/>
      <c r="AQ48" s="49"/>
      <c r="AR48" s="51"/>
      <c r="AS48" s="39"/>
      <c r="AT48" s="96"/>
      <c r="AU48" s="97"/>
      <c r="AV48" s="100"/>
      <c r="AW48" s="101"/>
      <c r="AZ48" s="39"/>
    </row>
    <row r="49" spans="2:52" ht="20.25" thickTop="1">
      <c r="B49" s="32"/>
      <c r="C49" s="33" t="s">
        <v>72</v>
      </c>
      <c r="D49" s="33" t="s">
        <v>65</v>
      </c>
      <c r="E49" s="33"/>
      <c r="F49" s="33"/>
      <c r="G49" s="33"/>
      <c r="H49" s="33"/>
      <c r="I49" s="33" t="s">
        <v>74</v>
      </c>
      <c r="J49" s="33"/>
      <c r="K49" s="33"/>
      <c r="L49" s="34"/>
      <c r="M49" s="34"/>
      <c r="N49" s="35"/>
      <c r="AF49" s="36" t="s">
        <v>80</v>
      </c>
      <c r="AG49" s="37"/>
      <c r="AH49" s="37"/>
      <c r="AI49" s="37"/>
      <c r="AJ49" s="37"/>
      <c r="AK49" s="37"/>
      <c r="AL49" s="37"/>
      <c r="AM49" s="37"/>
      <c r="AN49" s="37"/>
      <c r="AO49" s="37"/>
      <c r="AP49" s="37"/>
      <c r="AQ49" s="49"/>
      <c r="AR49" s="52"/>
      <c r="AS49" s="39"/>
      <c r="AT49" s="210" t="s">
        <v>105</v>
      </c>
      <c r="AU49" s="211"/>
      <c r="AV49" s="206" t="s">
        <v>105</v>
      </c>
      <c r="AW49" s="206"/>
      <c r="AX49" s="206" t="s">
        <v>105</v>
      </c>
      <c r="AY49" s="206"/>
      <c r="AZ49" s="39"/>
    </row>
    <row r="50" spans="2:52" ht="19.5">
      <c r="B50" s="32"/>
      <c r="C50" s="33" t="s">
        <v>72</v>
      </c>
      <c r="D50" s="33" t="s">
        <v>66</v>
      </c>
      <c r="E50" s="33"/>
      <c r="F50" s="33"/>
      <c r="G50" s="33"/>
      <c r="H50" s="33"/>
      <c r="I50" s="33" t="s">
        <v>75</v>
      </c>
      <c r="J50" s="33"/>
      <c r="K50" s="33"/>
      <c r="L50" s="34"/>
      <c r="M50" s="34"/>
      <c r="N50" s="35"/>
      <c r="AF50" s="36" t="s">
        <v>103</v>
      </c>
      <c r="AG50" s="37"/>
      <c r="AH50" s="37"/>
      <c r="AI50" s="37"/>
      <c r="AJ50" s="37"/>
      <c r="AK50" s="37"/>
      <c r="AL50" s="37"/>
      <c r="AM50" s="37"/>
      <c r="AN50" s="37"/>
      <c r="AO50" s="37"/>
      <c r="AP50" s="37"/>
      <c r="AQ50" s="49"/>
      <c r="AR50" s="52"/>
      <c r="AS50" s="39"/>
      <c r="AT50" s="80"/>
      <c r="AU50" s="81"/>
      <c r="AV50" s="88"/>
      <c r="AW50" s="78"/>
      <c r="AX50" s="88"/>
      <c r="AY50" s="78"/>
      <c r="AZ50" s="39"/>
    </row>
    <row r="51" spans="2:52" ht="19.5" thickBot="1">
      <c r="B51" s="40"/>
      <c r="C51" s="41"/>
      <c r="D51" s="41"/>
      <c r="E51" s="41"/>
      <c r="F51" s="41"/>
      <c r="G51" s="41"/>
      <c r="H51" s="41"/>
      <c r="I51" s="41"/>
      <c r="J51" s="41"/>
      <c r="K51" s="41"/>
      <c r="L51" s="41"/>
      <c r="M51" s="41"/>
      <c r="N51" s="42"/>
      <c r="AF51" s="43" t="s">
        <v>82</v>
      </c>
      <c r="AG51" s="44"/>
      <c r="AH51" s="44"/>
      <c r="AI51" s="45"/>
      <c r="AJ51" s="44"/>
      <c r="AK51" s="44"/>
      <c r="AL51" s="44"/>
      <c r="AM51" s="44"/>
      <c r="AN51" s="44"/>
      <c r="AO51" s="44"/>
      <c r="AP51" s="44"/>
      <c r="AQ51" s="50"/>
      <c r="AR51" s="53"/>
      <c r="AS51" s="39"/>
      <c r="AT51" s="83"/>
      <c r="AU51" s="84"/>
      <c r="AV51" s="89"/>
      <c r="AW51" s="79"/>
      <c r="AX51" s="89"/>
      <c r="AY51" s="79"/>
      <c r="AZ51" s="39"/>
    </row>
    <row r="52" spans="2:52">
      <c r="AQ52" s="39"/>
      <c r="AR52" s="39"/>
      <c r="AS52" s="39"/>
      <c r="AT52" s="39"/>
      <c r="AU52" s="39"/>
      <c r="AX52" s="207" t="s">
        <v>77</v>
      </c>
      <c r="AY52" s="207"/>
    </row>
  </sheetData>
  <sheetProtection algorithmName="SHA-512" hashValue="nrX+Igrr7GRgBFmJ7+e2qbkNhyLvJguWVZaEpTKLFKMZQBPipkSdLrT4HeKQNArNyr0HDgplFpeSaJMdD5nyIg==" saltValue="/DtpgPM62PjO54LramneZw==" spinCount="100000" sheet="1" selectLockedCells="1"/>
  <dataConsolidate/>
  <mergeCells count="251">
    <mergeCell ref="AJ8:AK8"/>
    <mergeCell ref="AD8:AE8"/>
    <mergeCell ref="AD9:AE10"/>
    <mergeCell ref="AF8:AI8"/>
    <mergeCell ref="U4:V5"/>
    <mergeCell ref="W4:X5"/>
    <mergeCell ref="Y4:AA5"/>
    <mergeCell ref="AL8:AM8"/>
    <mergeCell ref="AV46:AW46"/>
    <mergeCell ref="AJ29:AO30"/>
    <mergeCell ref="AV49:AW49"/>
    <mergeCell ref="AX52:AY52"/>
    <mergeCell ref="AX49:AY49"/>
    <mergeCell ref="AT46:AU46"/>
    <mergeCell ref="AT49:AU49"/>
    <mergeCell ref="AJ7:AO7"/>
    <mergeCell ref="AP7:AU7"/>
    <mergeCell ref="N8:Y8"/>
    <mergeCell ref="N9:Y10"/>
    <mergeCell ref="N11:Y12"/>
    <mergeCell ref="N15:Y16"/>
    <mergeCell ref="N13:Y14"/>
    <mergeCell ref="N17:Y18"/>
    <mergeCell ref="N19:Y20"/>
    <mergeCell ref="AN8:AO8"/>
    <mergeCell ref="AP8:AQ8"/>
    <mergeCell ref="AR8:AS8"/>
    <mergeCell ref="AT8:AU8"/>
    <mergeCell ref="AB8:AC8"/>
    <mergeCell ref="AT19:AU20"/>
    <mergeCell ref="AR27:AS28"/>
    <mergeCell ref="AF25:AI26"/>
    <mergeCell ref="N25:Y26"/>
    <mergeCell ref="AT23:AU24"/>
    <mergeCell ref="AB2:AF2"/>
    <mergeCell ref="AG2:AM3"/>
    <mergeCell ref="A3:C3"/>
    <mergeCell ref="D3:H3"/>
    <mergeCell ref="I3:J3"/>
    <mergeCell ref="K3:L3"/>
    <mergeCell ref="M3:N3"/>
    <mergeCell ref="O3:P3"/>
    <mergeCell ref="Q3:R3"/>
    <mergeCell ref="S3:T3"/>
    <mergeCell ref="A2:H2"/>
    <mergeCell ref="I2:L2"/>
    <mergeCell ref="M2:P2"/>
    <mergeCell ref="Q2:T2"/>
    <mergeCell ref="U2:X2"/>
    <mergeCell ref="Y2:AA3"/>
    <mergeCell ref="U3:V3"/>
    <mergeCell ref="W3:X3"/>
    <mergeCell ref="AB3:AF3"/>
    <mergeCell ref="B8:C8"/>
    <mergeCell ref="D8:I8"/>
    <mergeCell ref="J8:M8"/>
    <mergeCell ref="Z8:AA8"/>
    <mergeCell ref="AO3:AP3"/>
    <mergeCell ref="AQ3:AS3"/>
    <mergeCell ref="AT3:AU5"/>
    <mergeCell ref="AV3:AX3"/>
    <mergeCell ref="A4:C5"/>
    <mergeCell ref="D4:H5"/>
    <mergeCell ref="I4:J5"/>
    <mergeCell ref="K4:L5"/>
    <mergeCell ref="M4:N5"/>
    <mergeCell ref="AB4:AF5"/>
    <mergeCell ref="AG4:AM5"/>
    <mergeCell ref="AO4:AP4"/>
    <mergeCell ref="AQ4:AS4"/>
    <mergeCell ref="AV4:AX4"/>
    <mergeCell ref="AO5:AP5"/>
    <mergeCell ref="AQ5:AS5"/>
    <mergeCell ref="AV5:AX5"/>
    <mergeCell ref="O4:P5"/>
    <mergeCell ref="Q4:R5"/>
    <mergeCell ref="S4:T5"/>
    <mergeCell ref="A11:A12"/>
    <mergeCell ref="B11:C12"/>
    <mergeCell ref="D11:I12"/>
    <mergeCell ref="J11:M12"/>
    <mergeCell ref="Z11:AA12"/>
    <mergeCell ref="AB9:AC10"/>
    <mergeCell ref="AJ9:AK10"/>
    <mergeCell ref="AN9:AO10"/>
    <mergeCell ref="AP9:AQ10"/>
    <mergeCell ref="AD11:AE12"/>
    <mergeCell ref="AF11:AI12"/>
    <mergeCell ref="A9:A10"/>
    <mergeCell ref="B9:C10"/>
    <mergeCell ref="D9:I10"/>
    <mergeCell ref="J9:M10"/>
    <mergeCell ref="Z9:AA10"/>
    <mergeCell ref="AB11:AC12"/>
    <mergeCell ref="AJ11:AK12"/>
    <mergeCell ref="AN11:AO12"/>
    <mergeCell ref="AP11:AQ12"/>
    <mergeCell ref="AL9:AM10"/>
    <mergeCell ref="AL11:AM12"/>
    <mergeCell ref="AF9:AI10"/>
    <mergeCell ref="BA9:BB10"/>
    <mergeCell ref="BC9:BD10"/>
    <mergeCell ref="BE9:BF10"/>
    <mergeCell ref="AR9:AS10"/>
    <mergeCell ref="AT11:AU12"/>
    <mergeCell ref="BA11:BB12"/>
    <mergeCell ref="BC11:BD12"/>
    <mergeCell ref="BE11:BF12"/>
    <mergeCell ref="AR11:AS12"/>
    <mergeCell ref="AT9:AU10"/>
    <mergeCell ref="A15:A16"/>
    <mergeCell ref="B15:C16"/>
    <mergeCell ref="D15:I16"/>
    <mergeCell ref="J15:M16"/>
    <mergeCell ref="Z15:AA16"/>
    <mergeCell ref="AB13:AC14"/>
    <mergeCell ref="AJ13:AK14"/>
    <mergeCell ref="AN13:AO14"/>
    <mergeCell ref="AP13:AQ14"/>
    <mergeCell ref="AD15:AE16"/>
    <mergeCell ref="AF15:AI16"/>
    <mergeCell ref="A13:A14"/>
    <mergeCell ref="B13:C14"/>
    <mergeCell ref="D13:I14"/>
    <mergeCell ref="J13:M14"/>
    <mergeCell ref="Z13:AA14"/>
    <mergeCell ref="AB15:AC16"/>
    <mergeCell ref="AJ15:AK16"/>
    <mergeCell ref="AN15:AO16"/>
    <mergeCell ref="AP15:AQ16"/>
    <mergeCell ref="AL13:AM14"/>
    <mergeCell ref="AL15:AM16"/>
    <mergeCell ref="AD13:AE14"/>
    <mergeCell ref="AF13:AI14"/>
    <mergeCell ref="BC13:BD14"/>
    <mergeCell ref="BE13:BF14"/>
    <mergeCell ref="AR13:AS14"/>
    <mergeCell ref="AT15:AU16"/>
    <mergeCell ref="BA15:BB16"/>
    <mergeCell ref="BC15:BD16"/>
    <mergeCell ref="BE15:BF16"/>
    <mergeCell ref="AR15:AS16"/>
    <mergeCell ref="BC17:BD18"/>
    <mergeCell ref="BE17:BF18"/>
    <mergeCell ref="AR17:AS18"/>
    <mergeCell ref="BA17:BB18"/>
    <mergeCell ref="BA13:BB14"/>
    <mergeCell ref="AT13:AU14"/>
    <mergeCell ref="AT17:AU18"/>
    <mergeCell ref="A17:A18"/>
    <mergeCell ref="B17:C18"/>
    <mergeCell ref="D17:I18"/>
    <mergeCell ref="J17:M18"/>
    <mergeCell ref="AB19:AC20"/>
    <mergeCell ref="AJ19:AK20"/>
    <mergeCell ref="AN19:AO20"/>
    <mergeCell ref="AP19:AQ20"/>
    <mergeCell ref="AL19:AM20"/>
    <mergeCell ref="A19:A20"/>
    <mergeCell ref="B19:C20"/>
    <mergeCell ref="D19:I20"/>
    <mergeCell ref="J19:M20"/>
    <mergeCell ref="Z19:AA20"/>
    <mergeCell ref="AB17:AC18"/>
    <mergeCell ref="AJ17:AK18"/>
    <mergeCell ref="AN17:AO18"/>
    <mergeCell ref="AP17:AQ18"/>
    <mergeCell ref="AL17:AM18"/>
    <mergeCell ref="AD19:AE20"/>
    <mergeCell ref="AF19:AI20"/>
    <mergeCell ref="AD17:AE18"/>
    <mergeCell ref="AF17:AI18"/>
    <mergeCell ref="Z17:AA18"/>
    <mergeCell ref="A23:A24"/>
    <mergeCell ref="B23:C24"/>
    <mergeCell ref="D23:I24"/>
    <mergeCell ref="J23:M24"/>
    <mergeCell ref="Z23:AA24"/>
    <mergeCell ref="AB21:AC22"/>
    <mergeCell ref="AJ21:AK22"/>
    <mergeCell ref="AN21:AO22"/>
    <mergeCell ref="AP21:AQ22"/>
    <mergeCell ref="AL21:AM22"/>
    <mergeCell ref="AD23:AE24"/>
    <mergeCell ref="AF23:AI24"/>
    <mergeCell ref="N23:Y24"/>
    <mergeCell ref="A21:A22"/>
    <mergeCell ref="B21:C22"/>
    <mergeCell ref="BA19:BB20"/>
    <mergeCell ref="BC19:BD20"/>
    <mergeCell ref="BE19:BF20"/>
    <mergeCell ref="D21:I22"/>
    <mergeCell ref="J21:M22"/>
    <mergeCell ref="AB23:AC24"/>
    <mergeCell ref="AJ23:AK24"/>
    <mergeCell ref="AN23:AO24"/>
    <mergeCell ref="AP23:AQ24"/>
    <mergeCell ref="AL23:AM24"/>
    <mergeCell ref="AD21:AE22"/>
    <mergeCell ref="AF21:AI22"/>
    <mergeCell ref="N21:Y22"/>
    <mergeCell ref="Z21:AA22"/>
    <mergeCell ref="BE23:BF24"/>
    <mergeCell ref="AR23:AS24"/>
    <mergeCell ref="AT21:AU22"/>
    <mergeCell ref="BC21:BD22"/>
    <mergeCell ref="BE21:BF22"/>
    <mergeCell ref="AR21:AS22"/>
    <mergeCell ref="BA23:BB24"/>
    <mergeCell ref="BC23:BD24"/>
    <mergeCell ref="AR19:AS20"/>
    <mergeCell ref="BA21:BB22"/>
    <mergeCell ref="A27:A28"/>
    <mergeCell ref="B27:C28"/>
    <mergeCell ref="D27:I28"/>
    <mergeCell ref="J27:M28"/>
    <mergeCell ref="Z27:AA28"/>
    <mergeCell ref="AB25:AC26"/>
    <mergeCell ref="AJ25:AK26"/>
    <mergeCell ref="AN25:AO26"/>
    <mergeCell ref="AP25:AQ26"/>
    <mergeCell ref="AL25:AM26"/>
    <mergeCell ref="AD27:AE28"/>
    <mergeCell ref="AF27:AI28"/>
    <mergeCell ref="N27:Y28"/>
    <mergeCell ref="A25:A26"/>
    <mergeCell ref="B25:C26"/>
    <mergeCell ref="D25:I26"/>
    <mergeCell ref="J25:M26"/>
    <mergeCell ref="Z25:AA26"/>
    <mergeCell ref="AB27:AC28"/>
    <mergeCell ref="AN27:AO28"/>
    <mergeCell ref="AP27:AQ28"/>
    <mergeCell ref="AJ27:AK28"/>
    <mergeCell ref="AL27:AM28"/>
    <mergeCell ref="AD25:AE26"/>
    <mergeCell ref="BE25:BF26"/>
    <mergeCell ref="AR25:AS26"/>
    <mergeCell ref="BA27:BB28"/>
    <mergeCell ref="BC27:BD28"/>
    <mergeCell ref="BE27:BF28"/>
    <mergeCell ref="BA25:BB26"/>
    <mergeCell ref="BC25:BD26"/>
    <mergeCell ref="AT47:AU48"/>
    <mergeCell ref="AV47:AW48"/>
    <mergeCell ref="AV40:AW40"/>
    <mergeCell ref="AV41:AW43"/>
    <mergeCell ref="AT27:AU28"/>
    <mergeCell ref="AT25:AU26"/>
    <mergeCell ref="AP29:AU30"/>
    <mergeCell ref="AF33:AU44"/>
  </mergeCells>
  <phoneticPr fontId="1"/>
  <dataValidations count="8">
    <dataValidation type="list" allowBlank="1" showInputMessage="1" showErrorMessage="1" sqref="AL9:AO28" xr:uid="{1697281A-DC88-42CA-8831-C5FD5EAC4F40}">
      <formula1>"要,不要"</formula1>
    </dataValidation>
    <dataValidation type="list" allowBlank="1" showInputMessage="1" showErrorMessage="1" sqref="AJ9:AK28" xr:uid="{E13B3F96-DDF9-487E-9AC0-289746FFD7FF}">
      <formula1>"○"</formula1>
    </dataValidation>
    <dataValidation type="list" allowBlank="1" showInputMessage="1" showErrorMessage="1" sqref="AB9:AC28" xr:uid="{ACD32C36-D49B-411F-846C-C3F75748BFCA}">
      <formula1>"男,女"</formula1>
    </dataValidation>
    <dataValidation type="list" allowBlank="1" showInputMessage="1" showErrorMessage="1" sqref="U4:X5" xr:uid="{BAFD63AA-199F-4DF4-A7AE-69F5FCD0BBB7}">
      <formula1>"1,2,3,4,5,6"</formula1>
    </dataValidation>
    <dataValidation type="list" allowBlank="1" showInputMessage="1" showErrorMessage="1" sqref="B9:C28" xr:uid="{339EA389-78E2-4BAA-A71A-118FA828CD5D}">
      <formula1>"1,2,3"</formula1>
    </dataValidation>
    <dataValidation type="list" allowBlank="1" showInputMessage="1" showErrorMessage="1" sqref="K4:L5 O4:P5" xr:uid="{878590C6-1FAD-4D11-AA6C-EA020B390905}">
      <formula1>"1,2,3,4,5,6,7,8,9,10,11,12,13,14,15,16,17,18,19,20,21,22,23,24,25,26,27,28,29,30,31"</formula1>
    </dataValidation>
    <dataValidation type="list" allowBlank="1" showInputMessage="1" showErrorMessage="1" sqref="I4:J5 M4:N5" xr:uid="{4540F16C-6D59-441E-ABA9-D5DEF590DA52}">
      <formula1>"1,2,3,4,5,6,7,8,9,10,11,12"</formula1>
    </dataValidation>
    <dataValidation type="list" allowBlank="1" showInputMessage="1" showErrorMessage="1" sqref="Y4:AA5" xr:uid="{CF244DE8-BF10-4113-A200-8F81B1A97A15}">
      <formula1>"山中,清里,菅平"</formula1>
    </dataValidation>
  </dataValidations>
  <printOptions horizontalCentered="1"/>
  <pageMargins left="0.11811023622047245" right="0.11811023622047245" top="0.55118110236220474" bottom="0.15748031496062992" header="0.31496062992125984" footer="0.31496062992125984"/>
  <pageSetup paperSize="9" scale="62" fitToWidth="0" orientation="landscape" r:id="rId1"/>
  <headerFooter>
    <oddHeader>&amp;C&amp;14セミナーハウス　利用申請書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2F2F-4D80-421D-9E44-9A8C5106A20F}">
  <sheetPr>
    <tabColor theme="0" tint="-0.499984740745262"/>
    <pageSetUpPr fitToPage="1"/>
  </sheetPr>
  <dimension ref="A1:BF52"/>
  <sheetViews>
    <sheetView showGridLines="0" view="pageBreakPreview" zoomScaleNormal="85" zoomScaleSheetLayoutView="100" zoomScalePageLayoutView="55" workbookViewId="0">
      <selection activeCell="AR49" sqref="AR49"/>
    </sheetView>
  </sheetViews>
  <sheetFormatPr defaultRowHeight="18.75"/>
  <cols>
    <col min="1" max="41" width="4.125" style="18" customWidth="1"/>
    <col min="42" max="51" width="4.625" style="18" customWidth="1"/>
    <col min="52" max="78" width="4.125" style="18" customWidth="1"/>
    <col min="79" max="16384" width="9" style="18"/>
  </cols>
  <sheetData>
    <row r="1" spans="1:58" ht="23.25" customHeight="1">
      <c r="A1" s="54" t="s">
        <v>0</v>
      </c>
      <c r="B1" s="55"/>
      <c r="C1" s="55"/>
      <c r="D1" s="55"/>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row>
    <row r="2" spans="1:58">
      <c r="A2" s="252" t="s">
        <v>1</v>
      </c>
      <c r="B2" s="252"/>
      <c r="C2" s="252"/>
      <c r="D2" s="252"/>
      <c r="E2" s="252"/>
      <c r="F2" s="252"/>
      <c r="G2" s="252"/>
      <c r="H2" s="252"/>
      <c r="I2" s="253" t="s">
        <v>2</v>
      </c>
      <c r="J2" s="253"/>
      <c r="K2" s="253"/>
      <c r="L2" s="253"/>
      <c r="M2" s="247" t="s">
        <v>3</v>
      </c>
      <c r="N2" s="247"/>
      <c r="O2" s="247"/>
      <c r="P2" s="247"/>
      <c r="Q2" s="254" t="s">
        <v>4</v>
      </c>
      <c r="R2" s="255"/>
      <c r="S2" s="255"/>
      <c r="T2" s="256"/>
      <c r="U2" s="254" t="s">
        <v>83</v>
      </c>
      <c r="V2" s="255"/>
      <c r="W2" s="255"/>
      <c r="X2" s="256"/>
      <c r="Y2" s="252" t="s">
        <v>5</v>
      </c>
      <c r="Z2" s="252"/>
      <c r="AA2" s="257"/>
      <c r="AB2" s="240" t="s">
        <v>6</v>
      </c>
      <c r="AC2" s="240"/>
      <c r="AD2" s="240"/>
      <c r="AE2" s="240"/>
      <c r="AF2" s="240"/>
      <c r="AG2" s="241" t="s">
        <v>7</v>
      </c>
      <c r="AH2" s="242"/>
      <c r="AI2" s="242"/>
      <c r="AJ2" s="242"/>
      <c r="AK2" s="242"/>
      <c r="AL2" s="242"/>
      <c r="AM2" s="243"/>
      <c r="AN2" s="56"/>
      <c r="AO2" s="56" t="s">
        <v>8</v>
      </c>
      <c r="AP2" s="56"/>
      <c r="AQ2" s="56"/>
      <c r="AR2" s="56"/>
      <c r="AS2" s="56"/>
      <c r="AT2" s="56"/>
      <c r="AU2" s="56"/>
      <c r="AV2" s="56"/>
      <c r="AW2" s="56"/>
      <c r="AX2" s="56"/>
      <c r="AY2" s="56"/>
    </row>
    <row r="3" spans="1:58" ht="19.5" thickBot="1">
      <c r="A3" s="247" t="s">
        <v>9</v>
      </c>
      <c r="B3" s="247"/>
      <c r="C3" s="247"/>
      <c r="D3" s="247" t="s">
        <v>10</v>
      </c>
      <c r="E3" s="247"/>
      <c r="F3" s="247"/>
      <c r="G3" s="247"/>
      <c r="H3" s="247"/>
      <c r="I3" s="248" t="s">
        <v>11</v>
      </c>
      <c r="J3" s="248"/>
      <c r="K3" s="248" t="s">
        <v>12</v>
      </c>
      <c r="L3" s="248"/>
      <c r="M3" s="248" t="s">
        <v>11</v>
      </c>
      <c r="N3" s="248"/>
      <c r="O3" s="248" t="s">
        <v>12</v>
      </c>
      <c r="P3" s="248"/>
      <c r="Q3" s="249" t="s">
        <v>13</v>
      </c>
      <c r="R3" s="250"/>
      <c r="S3" s="251" t="s">
        <v>14</v>
      </c>
      <c r="T3" s="250"/>
      <c r="U3" s="258" t="s">
        <v>15</v>
      </c>
      <c r="V3" s="259"/>
      <c r="W3" s="258" t="s">
        <v>16</v>
      </c>
      <c r="X3" s="259"/>
      <c r="Y3" s="247"/>
      <c r="Z3" s="247"/>
      <c r="AA3" s="254"/>
      <c r="AB3" s="260" t="s">
        <v>17</v>
      </c>
      <c r="AC3" s="260"/>
      <c r="AD3" s="260"/>
      <c r="AE3" s="260"/>
      <c r="AF3" s="260"/>
      <c r="AG3" s="244"/>
      <c r="AH3" s="245"/>
      <c r="AI3" s="245"/>
      <c r="AJ3" s="245"/>
      <c r="AK3" s="245"/>
      <c r="AL3" s="245"/>
      <c r="AM3" s="246"/>
      <c r="AN3" s="56"/>
      <c r="AO3" s="261" t="s">
        <v>18</v>
      </c>
      <c r="AP3" s="261"/>
      <c r="AQ3" s="262">
        <v>3410</v>
      </c>
      <c r="AR3" s="262"/>
      <c r="AS3" s="262"/>
      <c r="AT3" s="263" t="s">
        <v>84</v>
      </c>
      <c r="AU3" s="264"/>
      <c r="AV3" s="262">
        <v>2310</v>
      </c>
      <c r="AW3" s="262"/>
      <c r="AX3" s="262"/>
      <c r="AY3" s="56"/>
    </row>
    <row r="4" spans="1:58" ht="19.5" thickTop="1">
      <c r="A4" s="265">
        <v>999999</v>
      </c>
      <c r="B4" s="266"/>
      <c r="C4" s="267"/>
      <c r="D4" s="271" t="s">
        <v>88</v>
      </c>
      <c r="E4" s="266"/>
      <c r="F4" s="266"/>
      <c r="G4" s="266"/>
      <c r="H4" s="267"/>
      <c r="I4" s="271">
        <v>9</v>
      </c>
      <c r="J4" s="267"/>
      <c r="K4" s="271">
        <v>1</v>
      </c>
      <c r="L4" s="267"/>
      <c r="M4" s="271">
        <v>9</v>
      </c>
      <c r="N4" s="267"/>
      <c r="O4" s="271">
        <v>3</v>
      </c>
      <c r="P4" s="285"/>
      <c r="Q4" s="287">
        <f>+S4-1</f>
        <v>2</v>
      </c>
      <c r="R4" s="99"/>
      <c r="S4" s="290">
        <f>DATEDIF((I4&amp;"/"&amp;K4),(M4&amp;"/"&amp;O4),"D")+1</f>
        <v>3</v>
      </c>
      <c r="T4" s="291"/>
      <c r="U4" s="265">
        <v>1</v>
      </c>
      <c r="V4" s="267"/>
      <c r="W4" s="271">
        <v>2</v>
      </c>
      <c r="X4" s="267"/>
      <c r="Y4" s="271" t="s">
        <v>43</v>
      </c>
      <c r="Z4" s="266"/>
      <c r="AA4" s="267"/>
      <c r="AB4" s="273" t="s">
        <v>89</v>
      </c>
      <c r="AC4" s="274"/>
      <c r="AD4" s="274"/>
      <c r="AE4" s="274"/>
      <c r="AF4" s="275"/>
      <c r="AG4" s="273" t="s">
        <v>90</v>
      </c>
      <c r="AH4" s="274"/>
      <c r="AI4" s="274"/>
      <c r="AJ4" s="274"/>
      <c r="AK4" s="274"/>
      <c r="AL4" s="274"/>
      <c r="AM4" s="279"/>
      <c r="AN4" s="56"/>
      <c r="AO4" s="281" t="s">
        <v>20</v>
      </c>
      <c r="AP4" s="281"/>
      <c r="AQ4" s="282">
        <v>3410</v>
      </c>
      <c r="AR4" s="282"/>
      <c r="AS4" s="282"/>
      <c r="AT4" s="264"/>
      <c r="AU4" s="264"/>
      <c r="AV4" s="282">
        <v>2310</v>
      </c>
      <c r="AW4" s="282"/>
      <c r="AX4" s="282"/>
      <c r="AY4" s="56"/>
    </row>
    <row r="5" spans="1:58" ht="19.5" thickBot="1">
      <c r="A5" s="268"/>
      <c r="B5" s="269"/>
      <c r="C5" s="270"/>
      <c r="D5" s="272"/>
      <c r="E5" s="269"/>
      <c r="F5" s="269"/>
      <c r="G5" s="269"/>
      <c r="H5" s="270"/>
      <c r="I5" s="272"/>
      <c r="J5" s="270"/>
      <c r="K5" s="272"/>
      <c r="L5" s="270"/>
      <c r="M5" s="272"/>
      <c r="N5" s="270"/>
      <c r="O5" s="272"/>
      <c r="P5" s="286"/>
      <c r="Q5" s="288"/>
      <c r="R5" s="289"/>
      <c r="S5" s="292"/>
      <c r="T5" s="293"/>
      <c r="U5" s="268"/>
      <c r="V5" s="270"/>
      <c r="W5" s="272"/>
      <c r="X5" s="270"/>
      <c r="Y5" s="272"/>
      <c r="Z5" s="269"/>
      <c r="AA5" s="270"/>
      <c r="AB5" s="276"/>
      <c r="AC5" s="277"/>
      <c r="AD5" s="277"/>
      <c r="AE5" s="277"/>
      <c r="AF5" s="278"/>
      <c r="AG5" s="276"/>
      <c r="AH5" s="277"/>
      <c r="AI5" s="277"/>
      <c r="AJ5" s="277"/>
      <c r="AK5" s="277"/>
      <c r="AL5" s="277"/>
      <c r="AM5" s="280"/>
      <c r="AN5" s="56"/>
      <c r="AO5" s="283" t="s">
        <v>21</v>
      </c>
      <c r="AP5" s="283"/>
      <c r="AQ5" s="284">
        <v>3960</v>
      </c>
      <c r="AR5" s="284"/>
      <c r="AS5" s="284"/>
      <c r="AT5" s="264"/>
      <c r="AU5" s="264"/>
      <c r="AV5" s="284">
        <v>2860</v>
      </c>
      <c r="AW5" s="284"/>
      <c r="AX5" s="284"/>
      <c r="AY5" s="56"/>
    </row>
    <row r="6" spans="1:58" ht="41.25" customHeight="1" thickTop="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row>
    <row r="7" spans="1:58" s="19" customFormat="1" ht="24.75" customHeight="1">
      <c r="A7" s="54" t="s">
        <v>22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299" t="s">
        <v>19</v>
      </c>
      <c r="AK7" s="300"/>
      <c r="AL7" s="300"/>
      <c r="AM7" s="300"/>
      <c r="AN7" s="300"/>
      <c r="AO7" s="301"/>
      <c r="AP7" s="302" t="s">
        <v>23</v>
      </c>
      <c r="AQ7" s="303"/>
      <c r="AR7" s="303"/>
      <c r="AS7" s="303"/>
      <c r="AT7" s="303"/>
      <c r="AU7" s="304"/>
      <c r="AV7" s="57"/>
      <c r="AW7" s="57"/>
      <c r="AX7" s="57"/>
      <c r="AY7" s="57"/>
      <c r="AZ7" s="20"/>
    </row>
    <row r="8" spans="1:58" s="19" customFormat="1" ht="38.25" customHeight="1" thickBot="1">
      <c r="A8" s="58" t="s">
        <v>24</v>
      </c>
      <c r="B8" s="164" t="s">
        <v>25</v>
      </c>
      <c r="C8" s="164"/>
      <c r="D8" s="294" t="s">
        <v>26</v>
      </c>
      <c r="E8" s="294"/>
      <c r="F8" s="294"/>
      <c r="G8" s="294"/>
      <c r="H8" s="294"/>
      <c r="I8" s="294"/>
      <c r="J8" s="294" t="s">
        <v>10</v>
      </c>
      <c r="K8" s="294"/>
      <c r="L8" s="294"/>
      <c r="M8" s="294"/>
      <c r="N8" s="305" t="s">
        <v>27</v>
      </c>
      <c r="O8" s="306"/>
      <c r="P8" s="306"/>
      <c r="Q8" s="306"/>
      <c r="R8" s="306"/>
      <c r="S8" s="306"/>
      <c r="T8" s="306"/>
      <c r="U8" s="306"/>
      <c r="V8" s="306"/>
      <c r="W8" s="306"/>
      <c r="X8" s="306"/>
      <c r="Y8" s="307"/>
      <c r="Z8" s="295" t="s">
        <v>28</v>
      </c>
      <c r="AA8" s="308"/>
      <c r="AB8" s="295" t="s">
        <v>29</v>
      </c>
      <c r="AC8" s="308"/>
      <c r="AD8" s="295" t="s">
        <v>30</v>
      </c>
      <c r="AE8" s="309"/>
      <c r="AF8" s="310" t="s">
        <v>85</v>
      </c>
      <c r="AG8" s="311"/>
      <c r="AH8" s="311"/>
      <c r="AI8" s="312"/>
      <c r="AJ8" s="294" t="s">
        <v>31</v>
      </c>
      <c r="AK8" s="294"/>
      <c r="AL8" s="294" t="s">
        <v>67</v>
      </c>
      <c r="AM8" s="295"/>
      <c r="AN8" s="294" t="s">
        <v>78</v>
      </c>
      <c r="AO8" s="295"/>
      <c r="AP8" s="296" t="s">
        <v>32</v>
      </c>
      <c r="AQ8" s="297"/>
      <c r="AR8" s="297" t="s">
        <v>33</v>
      </c>
      <c r="AS8" s="297"/>
      <c r="AT8" s="297" t="s">
        <v>34</v>
      </c>
      <c r="AU8" s="298"/>
      <c r="AV8" s="57"/>
      <c r="AW8" s="57"/>
      <c r="AX8" s="57"/>
      <c r="AY8" s="57"/>
    </row>
    <row r="9" spans="1:58" ht="15.75" customHeight="1" thickTop="1">
      <c r="A9" s="341">
        <v>1</v>
      </c>
      <c r="B9" s="313">
        <v>1</v>
      </c>
      <c r="C9" s="313"/>
      <c r="D9" s="313" t="s">
        <v>91</v>
      </c>
      <c r="E9" s="313"/>
      <c r="F9" s="313"/>
      <c r="G9" s="313"/>
      <c r="H9" s="313"/>
      <c r="I9" s="313"/>
      <c r="J9" s="313" t="str">
        <f>IF(D4="","",$D$4)</f>
        <v>明治　太郎</v>
      </c>
      <c r="K9" s="313"/>
      <c r="L9" s="313"/>
      <c r="M9" s="313"/>
      <c r="N9" s="319" t="s">
        <v>92</v>
      </c>
      <c r="O9" s="320"/>
      <c r="P9" s="320"/>
      <c r="Q9" s="320"/>
      <c r="R9" s="320"/>
      <c r="S9" s="320"/>
      <c r="T9" s="320"/>
      <c r="U9" s="320"/>
      <c r="V9" s="320"/>
      <c r="W9" s="320"/>
      <c r="X9" s="320"/>
      <c r="Y9" s="321"/>
      <c r="Z9" s="313">
        <v>45</v>
      </c>
      <c r="AA9" s="313"/>
      <c r="AB9" s="313" t="s">
        <v>44</v>
      </c>
      <c r="AC9" s="313"/>
      <c r="AD9" s="315" t="s">
        <v>45</v>
      </c>
      <c r="AE9" s="316"/>
      <c r="AF9" s="319"/>
      <c r="AG9" s="320"/>
      <c r="AH9" s="320"/>
      <c r="AI9" s="321"/>
      <c r="AJ9" s="313" t="s">
        <v>46</v>
      </c>
      <c r="AK9" s="313"/>
      <c r="AL9" s="313"/>
      <c r="AM9" s="325"/>
      <c r="AN9" s="313"/>
      <c r="AO9" s="327"/>
      <c r="AP9" s="333" cm="1">
        <f t="array" ref="AP9">IF($AJ9="○",_xlfn.IFS($Y$4=$AO$3,$AV$3,$Y$4=$AO$4,$AV$4,$Y$4=$AO$5,$AV$5),IF($J9="",0,_xlfn.IFS($Y$4=$AO$5,$AQ$5,$Y$4=$AO$4,$AQ$4,$Y$4=$AO$3,$AQ$3)))</f>
        <v>3410</v>
      </c>
      <c r="AQ9" s="334"/>
      <c r="AR9" s="337">
        <f>IF($J9="","0",$Q$4)</f>
        <v>2</v>
      </c>
      <c r="AS9" s="337"/>
      <c r="AT9" s="334">
        <f>IF(AL9="不要",0,$AP9*$AR9)</f>
        <v>6820</v>
      </c>
      <c r="AU9" s="339"/>
      <c r="AV9" s="56"/>
      <c r="AW9" s="56"/>
      <c r="AX9" s="57"/>
      <c r="AY9" s="57"/>
      <c r="BA9" s="92"/>
      <c r="BB9" s="92"/>
      <c r="BC9" s="92"/>
      <c r="BD9" s="92"/>
      <c r="BE9" s="92"/>
      <c r="BF9" s="92"/>
    </row>
    <row r="10" spans="1:58" ht="15.75" customHeight="1">
      <c r="A10" s="329"/>
      <c r="B10" s="314"/>
      <c r="C10" s="314"/>
      <c r="D10" s="314"/>
      <c r="E10" s="314"/>
      <c r="F10" s="314"/>
      <c r="G10" s="314"/>
      <c r="H10" s="314"/>
      <c r="I10" s="314"/>
      <c r="J10" s="314"/>
      <c r="K10" s="314"/>
      <c r="L10" s="314"/>
      <c r="M10" s="314"/>
      <c r="N10" s="322"/>
      <c r="O10" s="323"/>
      <c r="P10" s="323"/>
      <c r="Q10" s="323"/>
      <c r="R10" s="323"/>
      <c r="S10" s="323"/>
      <c r="T10" s="323"/>
      <c r="U10" s="323"/>
      <c r="V10" s="323"/>
      <c r="W10" s="323"/>
      <c r="X10" s="323"/>
      <c r="Y10" s="324"/>
      <c r="Z10" s="314"/>
      <c r="AA10" s="314"/>
      <c r="AB10" s="314"/>
      <c r="AC10" s="314"/>
      <c r="AD10" s="317"/>
      <c r="AE10" s="318"/>
      <c r="AF10" s="322"/>
      <c r="AG10" s="323"/>
      <c r="AH10" s="323"/>
      <c r="AI10" s="324"/>
      <c r="AJ10" s="314"/>
      <c r="AK10" s="314"/>
      <c r="AL10" s="314"/>
      <c r="AM10" s="326"/>
      <c r="AN10" s="314"/>
      <c r="AO10" s="328"/>
      <c r="AP10" s="335"/>
      <c r="AQ10" s="336"/>
      <c r="AR10" s="338"/>
      <c r="AS10" s="338"/>
      <c r="AT10" s="336"/>
      <c r="AU10" s="340"/>
      <c r="AV10" s="56"/>
      <c r="AW10" s="56"/>
      <c r="AX10" s="57"/>
      <c r="AY10" s="57"/>
      <c r="BA10" s="92"/>
      <c r="BB10" s="92"/>
      <c r="BC10" s="92"/>
      <c r="BD10" s="92"/>
      <c r="BE10" s="92"/>
      <c r="BF10" s="92"/>
    </row>
    <row r="11" spans="1:58" ht="15.75" customHeight="1">
      <c r="A11" s="329">
        <v>2</v>
      </c>
      <c r="B11" s="314">
        <v>2</v>
      </c>
      <c r="C11" s="314"/>
      <c r="D11" s="314"/>
      <c r="E11" s="314"/>
      <c r="F11" s="314"/>
      <c r="G11" s="314"/>
      <c r="H11" s="314"/>
      <c r="I11" s="314"/>
      <c r="J11" s="314" t="s">
        <v>47</v>
      </c>
      <c r="K11" s="314"/>
      <c r="L11" s="314"/>
      <c r="M11" s="314"/>
      <c r="N11" s="330" t="s">
        <v>48</v>
      </c>
      <c r="O11" s="331"/>
      <c r="P11" s="331"/>
      <c r="Q11" s="331"/>
      <c r="R11" s="331"/>
      <c r="S11" s="331"/>
      <c r="T11" s="331"/>
      <c r="U11" s="331"/>
      <c r="V11" s="331"/>
      <c r="W11" s="331"/>
      <c r="X11" s="331"/>
      <c r="Y11" s="332"/>
      <c r="Z11" s="314">
        <v>43</v>
      </c>
      <c r="AA11" s="314"/>
      <c r="AB11" s="314" t="s">
        <v>49</v>
      </c>
      <c r="AC11" s="314"/>
      <c r="AD11" s="317" t="s">
        <v>50</v>
      </c>
      <c r="AE11" s="318"/>
      <c r="AF11" s="330"/>
      <c r="AG11" s="331"/>
      <c r="AH11" s="331"/>
      <c r="AI11" s="332"/>
      <c r="AJ11" s="314" t="s">
        <v>46</v>
      </c>
      <c r="AK11" s="314"/>
      <c r="AL11" s="314"/>
      <c r="AM11" s="326"/>
      <c r="AN11" s="314"/>
      <c r="AO11" s="328"/>
      <c r="AP11" s="335" cm="1">
        <f t="array" ref="AP11">IF($AJ11="○",_xlfn.IFS($Y$4=$AO$3,$AV$3,$Y$4=$AO$4,$AV$4,$Y$4=$AO$5,$AV$5),IF($J11="",0,_xlfn.IFS($Y$4=$AO$5,$AQ$5,$Y$4=$AO$4,$AQ$4,$Y$4=$AO$3,$AQ$3)))</f>
        <v>3410</v>
      </c>
      <c r="AQ11" s="336"/>
      <c r="AR11" s="338">
        <f>IF($J11="","0",$Q$4)</f>
        <v>2</v>
      </c>
      <c r="AS11" s="338"/>
      <c r="AT11" s="334">
        <f t="shared" ref="AT11" si="0">IF(AL11="不要",0,$AP11*$AR11)</f>
        <v>6820</v>
      </c>
      <c r="AU11" s="339"/>
      <c r="AV11" s="56"/>
      <c r="AW11" s="56"/>
      <c r="AX11" s="57"/>
      <c r="AY11" s="57"/>
      <c r="BA11" s="92"/>
      <c r="BB11" s="92"/>
      <c r="BC11" s="92"/>
      <c r="BD11" s="92"/>
      <c r="BE11" s="92"/>
      <c r="BF11" s="92"/>
    </row>
    <row r="12" spans="1:58" ht="15.75" customHeight="1">
      <c r="A12" s="329"/>
      <c r="B12" s="314"/>
      <c r="C12" s="314"/>
      <c r="D12" s="314"/>
      <c r="E12" s="314"/>
      <c r="F12" s="314"/>
      <c r="G12" s="314"/>
      <c r="H12" s="314"/>
      <c r="I12" s="314"/>
      <c r="J12" s="314"/>
      <c r="K12" s="314"/>
      <c r="L12" s="314"/>
      <c r="M12" s="314"/>
      <c r="N12" s="322"/>
      <c r="O12" s="323"/>
      <c r="P12" s="323"/>
      <c r="Q12" s="323"/>
      <c r="R12" s="323"/>
      <c r="S12" s="323"/>
      <c r="T12" s="323"/>
      <c r="U12" s="323"/>
      <c r="V12" s="323"/>
      <c r="W12" s="323"/>
      <c r="X12" s="323"/>
      <c r="Y12" s="324"/>
      <c r="Z12" s="314"/>
      <c r="AA12" s="314"/>
      <c r="AB12" s="314"/>
      <c r="AC12" s="314"/>
      <c r="AD12" s="317"/>
      <c r="AE12" s="318"/>
      <c r="AF12" s="322"/>
      <c r="AG12" s="323"/>
      <c r="AH12" s="323"/>
      <c r="AI12" s="324"/>
      <c r="AJ12" s="314"/>
      <c r="AK12" s="314"/>
      <c r="AL12" s="314"/>
      <c r="AM12" s="326"/>
      <c r="AN12" s="314"/>
      <c r="AO12" s="328"/>
      <c r="AP12" s="335"/>
      <c r="AQ12" s="336"/>
      <c r="AR12" s="338"/>
      <c r="AS12" s="338"/>
      <c r="AT12" s="336"/>
      <c r="AU12" s="340"/>
      <c r="AV12" s="56"/>
      <c r="AW12" s="56"/>
      <c r="AX12" s="57"/>
      <c r="AY12" s="57"/>
      <c r="BA12" s="92"/>
      <c r="BB12" s="92"/>
      <c r="BC12" s="92"/>
      <c r="BD12" s="92"/>
      <c r="BE12" s="92"/>
      <c r="BF12" s="92"/>
    </row>
    <row r="13" spans="1:58" ht="15.75" customHeight="1">
      <c r="A13" s="329">
        <v>3</v>
      </c>
      <c r="B13" s="314">
        <v>2</v>
      </c>
      <c r="C13" s="314"/>
      <c r="D13" s="314"/>
      <c r="E13" s="314"/>
      <c r="F13" s="314"/>
      <c r="G13" s="314"/>
      <c r="H13" s="314"/>
      <c r="I13" s="314"/>
      <c r="J13" s="314" t="s">
        <v>51</v>
      </c>
      <c r="K13" s="314"/>
      <c r="L13" s="314"/>
      <c r="M13" s="314"/>
      <c r="N13" s="330" t="s">
        <v>93</v>
      </c>
      <c r="O13" s="331"/>
      <c r="P13" s="331"/>
      <c r="Q13" s="331"/>
      <c r="R13" s="331"/>
      <c r="S13" s="331"/>
      <c r="T13" s="331"/>
      <c r="U13" s="331"/>
      <c r="V13" s="331"/>
      <c r="W13" s="331"/>
      <c r="X13" s="331"/>
      <c r="Y13" s="332"/>
      <c r="Z13" s="314">
        <v>10</v>
      </c>
      <c r="AA13" s="314"/>
      <c r="AB13" s="314" t="s">
        <v>44</v>
      </c>
      <c r="AC13" s="314"/>
      <c r="AD13" s="317" t="s">
        <v>52</v>
      </c>
      <c r="AE13" s="318"/>
      <c r="AF13" s="330"/>
      <c r="AG13" s="331"/>
      <c r="AH13" s="331"/>
      <c r="AI13" s="332"/>
      <c r="AJ13" s="314" t="s">
        <v>46</v>
      </c>
      <c r="AK13" s="314"/>
      <c r="AL13" s="314"/>
      <c r="AM13" s="326"/>
      <c r="AN13" s="314"/>
      <c r="AO13" s="328"/>
      <c r="AP13" s="335" cm="1">
        <f t="array" ref="AP13">IF($AJ13="○",_xlfn.IFS($Y$4=$AO$3,$AV$3,$Y$4=$AO$4,$AV$4,$Y$4=$AO$5,$AV$5),IF($J13="",0,_xlfn.IFS($Y$4=$AO$5,$AQ$5,$Y$4=$AO$4,$AQ$4,$Y$4=$AO$3,$AQ$3)))</f>
        <v>3410</v>
      </c>
      <c r="AQ13" s="336"/>
      <c r="AR13" s="338">
        <f t="shared" ref="AR13" si="1">IF($J13="","0",$Q$4)</f>
        <v>2</v>
      </c>
      <c r="AS13" s="338"/>
      <c r="AT13" s="334">
        <f t="shared" ref="AT13" si="2">IF(AL13="不要",0,$AP13*$AR13)</f>
        <v>6820</v>
      </c>
      <c r="AU13" s="339"/>
      <c r="AV13" s="56"/>
      <c r="AW13" s="56"/>
      <c r="AX13" s="57"/>
      <c r="AY13" s="57"/>
      <c r="BA13" s="92"/>
      <c r="BB13" s="92"/>
      <c r="BC13" s="92"/>
      <c r="BD13" s="92"/>
      <c r="BE13" s="92"/>
      <c r="BF13" s="92"/>
    </row>
    <row r="14" spans="1:58" ht="15.75" customHeight="1">
      <c r="A14" s="329"/>
      <c r="B14" s="314"/>
      <c r="C14" s="314"/>
      <c r="D14" s="314"/>
      <c r="E14" s="314"/>
      <c r="F14" s="314"/>
      <c r="G14" s="314"/>
      <c r="H14" s="314"/>
      <c r="I14" s="314"/>
      <c r="J14" s="314"/>
      <c r="K14" s="314"/>
      <c r="L14" s="314"/>
      <c r="M14" s="314"/>
      <c r="N14" s="322"/>
      <c r="O14" s="323"/>
      <c r="P14" s="323"/>
      <c r="Q14" s="323"/>
      <c r="R14" s="323"/>
      <c r="S14" s="323"/>
      <c r="T14" s="323"/>
      <c r="U14" s="323"/>
      <c r="V14" s="323"/>
      <c r="W14" s="323"/>
      <c r="X14" s="323"/>
      <c r="Y14" s="324"/>
      <c r="Z14" s="314"/>
      <c r="AA14" s="314"/>
      <c r="AB14" s="314"/>
      <c r="AC14" s="314"/>
      <c r="AD14" s="317"/>
      <c r="AE14" s="318"/>
      <c r="AF14" s="322"/>
      <c r="AG14" s="323"/>
      <c r="AH14" s="323"/>
      <c r="AI14" s="324"/>
      <c r="AJ14" s="314"/>
      <c r="AK14" s="314"/>
      <c r="AL14" s="314"/>
      <c r="AM14" s="326"/>
      <c r="AN14" s="314"/>
      <c r="AO14" s="328"/>
      <c r="AP14" s="335"/>
      <c r="AQ14" s="336"/>
      <c r="AR14" s="338"/>
      <c r="AS14" s="338"/>
      <c r="AT14" s="336"/>
      <c r="AU14" s="340"/>
      <c r="AV14" s="56"/>
      <c r="AW14" s="56"/>
      <c r="AX14" s="57"/>
      <c r="AY14" s="57"/>
      <c r="BA14" s="92"/>
      <c r="BB14" s="92"/>
      <c r="BC14" s="92"/>
      <c r="BD14" s="92"/>
      <c r="BE14" s="92"/>
      <c r="BF14" s="92"/>
    </row>
    <row r="15" spans="1:58" ht="15.75" customHeight="1">
      <c r="A15" s="329">
        <v>4</v>
      </c>
      <c r="B15" s="314">
        <v>2</v>
      </c>
      <c r="C15" s="314"/>
      <c r="D15" s="314"/>
      <c r="E15" s="314"/>
      <c r="F15" s="314"/>
      <c r="G15" s="314"/>
      <c r="H15" s="314"/>
      <c r="I15" s="314"/>
      <c r="J15" s="314" t="s">
        <v>53</v>
      </c>
      <c r="K15" s="314"/>
      <c r="L15" s="314"/>
      <c r="M15" s="314"/>
      <c r="N15" s="330" t="s">
        <v>93</v>
      </c>
      <c r="O15" s="331"/>
      <c r="P15" s="331"/>
      <c r="Q15" s="331"/>
      <c r="R15" s="331"/>
      <c r="S15" s="331"/>
      <c r="T15" s="331"/>
      <c r="U15" s="331"/>
      <c r="V15" s="331"/>
      <c r="W15" s="331"/>
      <c r="X15" s="331"/>
      <c r="Y15" s="332"/>
      <c r="Z15" s="314">
        <v>6</v>
      </c>
      <c r="AA15" s="314"/>
      <c r="AB15" s="314" t="s">
        <v>44</v>
      </c>
      <c r="AC15" s="314"/>
      <c r="AD15" s="317" t="s">
        <v>52</v>
      </c>
      <c r="AE15" s="318"/>
      <c r="AF15" s="330"/>
      <c r="AG15" s="331"/>
      <c r="AH15" s="331"/>
      <c r="AI15" s="332"/>
      <c r="AJ15" s="314" t="s">
        <v>54</v>
      </c>
      <c r="AK15" s="314"/>
      <c r="AL15" s="314" t="s">
        <v>68</v>
      </c>
      <c r="AM15" s="326"/>
      <c r="AN15" s="314" t="s">
        <v>68</v>
      </c>
      <c r="AO15" s="328"/>
      <c r="AP15" s="335" cm="1">
        <f t="array" ref="AP15">IF($AJ15="○",_xlfn.IFS($Y$4=$AO$3,$AV$3,$Y$4=$AO$4,$AV$4,$Y$4=$AO$5,$AV$5),IF($J15="",0,_xlfn.IFS($Y$4=$AO$5,$AQ$5,$Y$4=$AO$4,$AQ$4,$Y$4=$AO$3,$AQ$3)))</f>
        <v>2310</v>
      </c>
      <c r="AQ15" s="336"/>
      <c r="AR15" s="338">
        <f t="shared" ref="AR15" si="3">IF($J15="","0",$Q$4)</f>
        <v>2</v>
      </c>
      <c r="AS15" s="338"/>
      <c r="AT15" s="334">
        <f t="shared" ref="AT15" si="4">IF(AL15="不要",0,$AP15*$AR15)</f>
        <v>4620</v>
      </c>
      <c r="AU15" s="339"/>
      <c r="AV15" s="56"/>
      <c r="AW15" s="56"/>
      <c r="AX15" s="57"/>
      <c r="AY15" s="57"/>
      <c r="BA15" s="92"/>
      <c r="BB15" s="92"/>
      <c r="BC15" s="92"/>
      <c r="BD15" s="92"/>
      <c r="BE15" s="92"/>
      <c r="BF15" s="92"/>
    </row>
    <row r="16" spans="1:58" ht="15.75" customHeight="1">
      <c r="A16" s="329"/>
      <c r="B16" s="314"/>
      <c r="C16" s="314"/>
      <c r="D16" s="314"/>
      <c r="E16" s="314"/>
      <c r="F16" s="314"/>
      <c r="G16" s="314"/>
      <c r="H16" s="314"/>
      <c r="I16" s="314"/>
      <c r="J16" s="314"/>
      <c r="K16" s="314"/>
      <c r="L16" s="314"/>
      <c r="M16" s="314"/>
      <c r="N16" s="322"/>
      <c r="O16" s="323"/>
      <c r="P16" s="323"/>
      <c r="Q16" s="323"/>
      <c r="R16" s="323"/>
      <c r="S16" s="323"/>
      <c r="T16" s="323"/>
      <c r="U16" s="323"/>
      <c r="V16" s="323"/>
      <c r="W16" s="323"/>
      <c r="X16" s="323"/>
      <c r="Y16" s="324"/>
      <c r="Z16" s="314"/>
      <c r="AA16" s="314"/>
      <c r="AB16" s="314"/>
      <c r="AC16" s="314"/>
      <c r="AD16" s="317"/>
      <c r="AE16" s="318"/>
      <c r="AF16" s="322"/>
      <c r="AG16" s="323"/>
      <c r="AH16" s="323"/>
      <c r="AI16" s="324"/>
      <c r="AJ16" s="314"/>
      <c r="AK16" s="314"/>
      <c r="AL16" s="314"/>
      <c r="AM16" s="326"/>
      <c r="AN16" s="314"/>
      <c r="AO16" s="328"/>
      <c r="AP16" s="335"/>
      <c r="AQ16" s="336"/>
      <c r="AR16" s="338"/>
      <c r="AS16" s="338"/>
      <c r="AT16" s="336"/>
      <c r="AU16" s="340"/>
      <c r="AV16" s="56"/>
      <c r="AW16" s="56"/>
      <c r="AX16" s="57"/>
      <c r="AY16" s="57"/>
      <c r="BA16" s="92"/>
      <c r="BB16" s="92"/>
      <c r="BC16" s="92"/>
      <c r="BD16" s="92"/>
      <c r="BE16" s="92"/>
      <c r="BF16" s="92"/>
    </row>
    <row r="17" spans="1:58" ht="15.75" customHeight="1">
      <c r="A17" s="329">
        <v>5</v>
      </c>
      <c r="B17" s="314">
        <v>2</v>
      </c>
      <c r="C17" s="314"/>
      <c r="D17" s="314"/>
      <c r="E17" s="314"/>
      <c r="F17" s="314"/>
      <c r="G17" s="314"/>
      <c r="H17" s="314"/>
      <c r="I17" s="314"/>
      <c r="J17" s="314" t="s">
        <v>55</v>
      </c>
      <c r="K17" s="314"/>
      <c r="L17" s="314"/>
      <c r="M17" s="314"/>
      <c r="N17" s="330" t="s">
        <v>93</v>
      </c>
      <c r="O17" s="331"/>
      <c r="P17" s="331"/>
      <c r="Q17" s="331"/>
      <c r="R17" s="331"/>
      <c r="S17" s="331"/>
      <c r="T17" s="331"/>
      <c r="U17" s="331"/>
      <c r="V17" s="331"/>
      <c r="W17" s="331"/>
      <c r="X17" s="331"/>
      <c r="Y17" s="332"/>
      <c r="Z17" s="314">
        <v>1</v>
      </c>
      <c r="AA17" s="314"/>
      <c r="AB17" s="314" t="s">
        <v>49</v>
      </c>
      <c r="AC17" s="314"/>
      <c r="AD17" s="317" t="s">
        <v>52</v>
      </c>
      <c r="AE17" s="318"/>
      <c r="AF17" s="330"/>
      <c r="AG17" s="331"/>
      <c r="AH17" s="331"/>
      <c r="AI17" s="332"/>
      <c r="AJ17" s="314" t="s">
        <v>54</v>
      </c>
      <c r="AK17" s="314"/>
      <c r="AL17" s="314" t="s">
        <v>69</v>
      </c>
      <c r="AM17" s="326"/>
      <c r="AN17" s="314" t="s">
        <v>69</v>
      </c>
      <c r="AO17" s="328"/>
      <c r="AP17" s="335" cm="1">
        <f t="array" ref="AP17">IF($AJ17="○",_xlfn.IFS($Y$4=$AO$3,$AV$3,$Y$4=$AO$4,$AV$4,$Y$4=$AO$5,$AV$5),IF($J17="",0,_xlfn.IFS($Y$4=$AO$5,$AQ$5,$Y$4=$AO$4,$AQ$4,$Y$4=$AO$3,$AQ$3)))</f>
        <v>2310</v>
      </c>
      <c r="AQ17" s="336"/>
      <c r="AR17" s="338">
        <f t="shared" ref="AR17" si="5">IF($J17="","0",$Q$4)</f>
        <v>2</v>
      </c>
      <c r="AS17" s="338"/>
      <c r="AT17" s="334">
        <f t="shared" ref="AT17" si="6">IF(AL17="不要",0,$AP17*$AR17)</f>
        <v>0</v>
      </c>
      <c r="AU17" s="339"/>
      <c r="AV17" s="56"/>
      <c r="AW17" s="56"/>
      <c r="AX17" s="57"/>
      <c r="AY17" s="57"/>
      <c r="BA17" s="92"/>
      <c r="BB17" s="92"/>
      <c r="BC17" s="92"/>
      <c r="BD17" s="92"/>
      <c r="BE17" s="92"/>
      <c r="BF17" s="92"/>
    </row>
    <row r="18" spans="1:58" ht="15.75" customHeight="1">
      <c r="A18" s="329"/>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4"/>
      <c r="Z18" s="314"/>
      <c r="AA18" s="314"/>
      <c r="AB18" s="314"/>
      <c r="AC18" s="314"/>
      <c r="AD18" s="317"/>
      <c r="AE18" s="318"/>
      <c r="AF18" s="322"/>
      <c r="AG18" s="323"/>
      <c r="AH18" s="323"/>
      <c r="AI18" s="324"/>
      <c r="AJ18" s="314"/>
      <c r="AK18" s="314"/>
      <c r="AL18" s="314"/>
      <c r="AM18" s="326"/>
      <c r="AN18" s="314"/>
      <c r="AO18" s="328"/>
      <c r="AP18" s="335"/>
      <c r="AQ18" s="336"/>
      <c r="AR18" s="338"/>
      <c r="AS18" s="338"/>
      <c r="AT18" s="336"/>
      <c r="AU18" s="340"/>
      <c r="AV18" s="56"/>
      <c r="AW18" s="56"/>
      <c r="AX18" s="57"/>
      <c r="AY18" s="57"/>
      <c r="BA18" s="92"/>
      <c r="BB18" s="92"/>
      <c r="BC18" s="92"/>
      <c r="BD18" s="92"/>
      <c r="BE18" s="92"/>
      <c r="BF18" s="92"/>
    </row>
    <row r="19" spans="1:58" ht="15.75" customHeight="1">
      <c r="A19" s="329">
        <v>6</v>
      </c>
      <c r="B19" s="314">
        <v>2</v>
      </c>
      <c r="C19" s="314"/>
      <c r="D19" s="314"/>
      <c r="E19" s="314"/>
      <c r="F19" s="314"/>
      <c r="G19" s="314"/>
      <c r="H19" s="314"/>
      <c r="I19" s="314"/>
      <c r="J19" s="314" t="s">
        <v>56</v>
      </c>
      <c r="K19" s="314"/>
      <c r="L19" s="314"/>
      <c r="M19" s="314"/>
      <c r="N19" s="330" t="s">
        <v>94</v>
      </c>
      <c r="O19" s="331"/>
      <c r="P19" s="331"/>
      <c r="Q19" s="331"/>
      <c r="R19" s="331"/>
      <c r="S19" s="331"/>
      <c r="T19" s="331"/>
      <c r="U19" s="331"/>
      <c r="V19" s="331"/>
      <c r="W19" s="331"/>
      <c r="X19" s="331"/>
      <c r="Y19" s="332"/>
      <c r="Z19" s="314">
        <v>71</v>
      </c>
      <c r="AA19" s="314"/>
      <c r="AB19" s="314" t="s">
        <v>44</v>
      </c>
      <c r="AC19" s="314"/>
      <c r="AD19" s="317" t="s">
        <v>57</v>
      </c>
      <c r="AE19" s="318"/>
      <c r="AF19" s="330" t="s">
        <v>95</v>
      </c>
      <c r="AG19" s="331"/>
      <c r="AH19" s="331"/>
      <c r="AI19" s="332"/>
      <c r="AJ19" s="314" t="s">
        <v>46</v>
      </c>
      <c r="AK19" s="314"/>
      <c r="AL19" s="314"/>
      <c r="AM19" s="326"/>
      <c r="AN19" s="314"/>
      <c r="AO19" s="328"/>
      <c r="AP19" s="335" cm="1">
        <f t="array" ref="AP19">IF($AJ19="○",_xlfn.IFS($Y$4=$AO$3,$AV$3,$Y$4=$AO$4,$AV$4,$Y$4=$AO$5,$AV$5),IF($J19="",0,_xlfn.IFS($Y$4=$AO$5,$AQ$5,$Y$4=$AO$4,$AQ$4,$Y$4=$AO$3,$AQ$3)))</f>
        <v>3410</v>
      </c>
      <c r="AQ19" s="336"/>
      <c r="AR19" s="338">
        <f t="shared" ref="AR19" si="7">IF($J19="","0",$Q$4)</f>
        <v>2</v>
      </c>
      <c r="AS19" s="338"/>
      <c r="AT19" s="334">
        <f t="shared" ref="AT19" si="8">IF(AL19="不要",0,$AP19*$AR19)</f>
        <v>6820</v>
      </c>
      <c r="AU19" s="339"/>
      <c r="AV19" s="56"/>
      <c r="AW19" s="56"/>
      <c r="AX19" s="57"/>
      <c r="AY19" s="57"/>
      <c r="BA19" s="92"/>
      <c r="BB19" s="92"/>
      <c r="BC19" s="92"/>
      <c r="BD19" s="92"/>
      <c r="BE19" s="92"/>
      <c r="BF19" s="92"/>
    </row>
    <row r="20" spans="1:58" ht="15.75" customHeight="1">
      <c r="A20" s="329"/>
      <c r="B20" s="314"/>
      <c r="C20" s="314"/>
      <c r="D20" s="314"/>
      <c r="E20" s="314"/>
      <c r="F20" s="314"/>
      <c r="G20" s="314"/>
      <c r="H20" s="314"/>
      <c r="I20" s="314"/>
      <c r="J20" s="314"/>
      <c r="K20" s="314"/>
      <c r="L20" s="314"/>
      <c r="M20" s="314"/>
      <c r="N20" s="322"/>
      <c r="O20" s="323"/>
      <c r="P20" s="323"/>
      <c r="Q20" s="323"/>
      <c r="R20" s="323"/>
      <c r="S20" s="323"/>
      <c r="T20" s="323"/>
      <c r="U20" s="323"/>
      <c r="V20" s="323"/>
      <c r="W20" s="323"/>
      <c r="X20" s="323"/>
      <c r="Y20" s="324"/>
      <c r="Z20" s="314"/>
      <c r="AA20" s="314"/>
      <c r="AB20" s="314"/>
      <c r="AC20" s="314"/>
      <c r="AD20" s="317"/>
      <c r="AE20" s="318"/>
      <c r="AF20" s="322"/>
      <c r="AG20" s="323"/>
      <c r="AH20" s="323"/>
      <c r="AI20" s="324"/>
      <c r="AJ20" s="314"/>
      <c r="AK20" s="314"/>
      <c r="AL20" s="314"/>
      <c r="AM20" s="326"/>
      <c r="AN20" s="314"/>
      <c r="AO20" s="328"/>
      <c r="AP20" s="335"/>
      <c r="AQ20" s="336"/>
      <c r="AR20" s="338"/>
      <c r="AS20" s="338"/>
      <c r="AT20" s="336"/>
      <c r="AU20" s="340"/>
      <c r="AV20" s="56"/>
      <c r="AW20" s="56"/>
      <c r="AX20" s="57"/>
      <c r="AY20" s="57"/>
      <c r="BA20" s="92"/>
      <c r="BB20" s="92"/>
      <c r="BC20" s="92"/>
      <c r="BD20" s="92"/>
      <c r="BE20" s="92"/>
      <c r="BF20" s="92"/>
    </row>
    <row r="21" spans="1:58" ht="15.75" customHeight="1">
      <c r="A21" s="329">
        <v>7</v>
      </c>
      <c r="B21" s="314">
        <v>2</v>
      </c>
      <c r="C21" s="314"/>
      <c r="D21" s="314"/>
      <c r="E21" s="314"/>
      <c r="F21" s="314"/>
      <c r="G21" s="314"/>
      <c r="H21" s="314"/>
      <c r="I21" s="314"/>
      <c r="J21" s="314" t="s">
        <v>58</v>
      </c>
      <c r="K21" s="314"/>
      <c r="L21" s="314"/>
      <c r="M21" s="314"/>
      <c r="N21" s="330" t="s">
        <v>93</v>
      </c>
      <c r="O21" s="331"/>
      <c r="P21" s="331"/>
      <c r="Q21" s="331"/>
      <c r="R21" s="331"/>
      <c r="S21" s="331"/>
      <c r="T21" s="331"/>
      <c r="U21" s="331"/>
      <c r="V21" s="331"/>
      <c r="W21" s="331"/>
      <c r="X21" s="331"/>
      <c r="Y21" s="332"/>
      <c r="Z21" s="314">
        <v>70</v>
      </c>
      <c r="AA21" s="314"/>
      <c r="AB21" s="314" t="s">
        <v>49</v>
      </c>
      <c r="AC21" s="314"/>
      <c r="AD21" s="317" t="s">
        <v>59</v>
      </c>
      <c r="AE21" s="318"/>
      <c r="AF21" s="330"/>
      <c r="AG21" s="331"/>
      <c r="AH21" s="331"/>
      <c r="AI21" s="332"/>
      <c r="AJ21" s="314" t="s">
        <v>46</v>
      </c>
      <c r="AK21" s="314"/>
      <c r="AL21" s="314"/>
      <c r="AM21" s="326"/>
      <c r="AN21" s="314"/>
      <c r="AO21" s="328"/>
      <c r="AP21" s="335" cm="1">
        <f t="array" ref="AP21">IF($AJ21="○",_xlfn.IFS($Y$4=$AO$3,$AV$3,$Y$4=$AO$4,$AV$4,$Y$4=$AO$5,$AV$5),IF($J21="",0,_xlfn.IFS($Y$4=$AO$5,$AQ$5,$Y$4=$AO$4,$AQ$4,$Y$4=$AO$3,$AQ$3)))</f>
        <v>3410</v>
      </c>
      <c r="AQ21" s="336"/>
      <c r="AR21" s="338">
        <f t="shared" ref="AR21" si="9">IF($J21="","0",$Q$4)</f>
        <v>2</v>
      </c>
      <c r="AS21" s="338"/>
      <c r="AT21" s="334">
        <f t="shared" ref="AT21" si="10">IF(AL21="不要",0,$AP21*$AR21)</f>
        <v>6820</v>
      </c>
      <c r="AU21" s="339"/>
      <c r="AV21" s="56"/>
      <c r="AW21" s="56"/>
      <c r="AX21" s="57"/>
      <c r="AY21" s="57"/>
      <c r="BA21" s="92"/>
      <c r="BB21" s="92"/>
      <c r="BC21" s="92"/>
      <c r="BD21" s="92"/>
      <c r="BE21" s="92"/>
      <c r="BF21" s="92"/>
    </row>
    <row r="22" spans="1:58" ht="15.75" customHeight="1">
      <c r="A22" s="329"/>
      <c r="B22" s="314"/>
      <c r="C22" s="314"/>
      <c r="D22" s="314"/>
      <c r="E22" s="314"/>
      <c r="F22" s="314"/>
      <c r="G22" s="314"/>
      <c r="H22" s="314"/>
      <c r="I22" s="314"/>
      <c r="J22" s="314"/>
      <c r="K22" s="314"/>
      <c r="L22" s="314"/>
      <c r="M22" s="314"/>
      <c r="N22" s="322"/>
      <c r="O22" s="323"/>
      <c r="P22" s="323"/>
      <c r="Q22" s="323"/>
      <c r="R22" s="323"/>
      <c r="S22" s="323"/>
      <c r="T22" s="323"/>
      <c r="U22" s="323"/>
      <c r="V22" s="323"/>
      <c r="W22" s="323"/>
      <c r="X22" s="323"/>
      <c r="Y22" s="324"/>
      <c r="Z22" s="314"/>
      <c r="AA22" s="314"/>
      <c r="AB22" s="314"/>
      <c r="AC22" s="314"/>
      <c r="AD22" s="317"/>
      <c r="AE22" s="318"/>
      <c r="AF22" s="322"/>
      <c r="AG22" s="323"/>
      <c r="AH22" s="323"/>
      <c r="AI22" s="324"/>
      <c r="AJ22" s="314"/>
      <c r="AK22" s="314"/>
      <c r="AL22" s="314"/>
      <c r="AM22" s="326"/>
      <c r="AN22" s="314"/>
      <c r="AO22" s="328"/>
      <c r="AP22" s="335"/>
      <c r="AQ22" s="336"/>
      <c r="AR22" s="338"/>
      <c r="AS22" s="338"/>
      <c r="AT22" s="336"/>
      <c r="AU22" s="340"/>
      <c r="AV22" s="56"/>
      <c r="AW22" s="56"/>
      <c r="AX22" s="57"/>
      <c r="AY22" s="57"/>
      <c r="BA22" s="92"/>
      <c r="BB22" s="92"/>
      <c r="BC22" s="92"/>
      <c r="BD22" s="92"/>
      <c r="BE22" s="92"/>
      <c r="BF22" s="92"/>
    </row>
    <row r="23" spans="1:58" ht="15.75" customHeight="1">
      <c r="A23" s="329">
        <v>8</v>
      </c>
      <c r="B23" s="314"/>
      <c r="C23" s="314"/>
      <c r="D23" s="314"/>
      <c r="E23" s="314"/>
      <c r="F23" s="314"/>
      <c r="G23" s="314"/>
      <c r="H23" s="314"/>
      <c r="I23" s="314"/>
      <c r="J23" s="314"/>
      <c r="K23" s="314"/>
      <c r="L23" s="314"/>
      <c r="M23" s="314"/>
      <c r="N23" s="330"/>
      <c r="O23" s="331"/>
      <c r="P23" s="331"/>
      <c r="Q23" s="331"/>
      <c r="R23" s="331"/>
      <c r="S23" s="331"/>
      <c r="T23" s="331"/>
      <c r="U23" s="331"/>
      <c r="V23" s="331"/>
      <c r="W23" s="331"/>
      <c r="X23" s="331"/>
      <c r="Y23" s="332"/>
      <c r="Z23" s="314"/>
      <c r="AA23" s="314"/>
      <c r="AB23" s="314"/>
      <c r="AC23" s="314"/>
      <c r="AD23" s="314"/>
      <c r="AE23" s="326"/>
      <c r="AF23" s="330"/>
      <c r="AG23" s="331"/>
      <c r="AH23" s="331"/>
      <c r="AI23" s="332"/>
      <c r="AJ23" s="314"/>
      <c r="AK23" s="314"/>
      <c r="AL23" s="314"/>
      <c r="AM23" s="326"/>
      <c r="AN23" s="314"/>
      <c r="AO23" s="328"/>
      <c r="AP23" s="335" cm="1">
        <f t="array" ref="AP23">IF($AJ23="○",_xlfn.IFS($Y$4=$AO$3,$AV$3,$Y$4=$AO$4,$AV$4,$Y$4=$AO$5,$AV$5),IF($J23="",0,_xlfn.IFS($Y$4=$AO$5,$AQ$5,$Y$4=$AO$4,$AQ$4,$Y$4=$AO$3,$AQ$3)))</f>
        <v>0</v>
      </c>
      <c r="AQ23" s="336"/>
      <c r="AR23" s="338" t="str">
        <f t="shared" ref="AR23" si="11">IF($J23="","0",$Q$4)</f>
        <v>0</v>
      </c>
      <c r="AS23" s="338"/>
      <c r="AT23" s="334">
        <f t="shared" ref="AT23" si="12">IF(AL23="不要",0,$AP23*$AR23)</f>
        <v>0</v>
      </c>
      <c r="AU23" s="339"/>
      <c r="AV23" s="56"/>
      <c r="AW23" s="56"/>
      <c r="AX23" s="57"/>
      <c r="AY23" s="57"/>
      <c r="BA23" s="92"/>
      <c r="BB23" s="92"/>
      <c r="BC23" s="92"/>
      <c r="BD23" s="92"/>
      <c r="BE23" s="92"/>
      <c r="BF23" s="92"/>
    </row>
    <row r="24" spans="1:58" ht="15.75" customHeight="1">
      <c r="A24" s="329"/>
      <c r="B24" s="314"/>
      <c r="C24" s="314"/>
      <c r="D24" s="314"/>
      <c r="E24" s="314"/>
      <c r="F24" s="314"/>
      <c r="G24" s="314"/>
      <c r="H24" s="314"/>
      <c r="I24" s="314"/>
      <c r="J24" s="314"/>
      <c r="K24" s="314"/>
      <c r="L24" s="314"/>
      <c r="M24" s="314"/>
      <c r="N24" s="322"/>
      <c r="O24" s="323"/>
      <c r="P24" s="323"/>
      <c r="Q24" s="323"/>
      <c r="R24" s="323"/>
      <c r="S24" s="323"/>
      <c r="T24" s="323"/>
      <c r="U24" s="323"/>
      <c r="V24" s="323"/>
      <c r="W24" s="323"/>
      <c r="X24" s="323"/>
      <c r="Y24" s="324"/>
      <c r="Z24" s="314"/>
      <c r="AA24" s="314"/>
      <c r="AB24" s="314"/>
      <c r="AC24" s="314"/>
      <c r="AD24" s="314"/>
      <c r="AE24" s="326"/>
      <c r="AF24" s="322"/>
      <c r="AG24" s="323"/>
      <c r="AH24" s="323"/>
      <c r="AI24" s="324"/>
      <c r="AJ24" s="314"/>
      <c r="AK24" s="314"/>
      <c r="AL24" s="314"/>
      <c r="AM24" s="326"/>
      <c r="AN24" s="314"/>
      <c r="AO24" s="328"/>
      <c r="AP24" s="335"/>
      <c r="AQ24" s="336"/>
      <c r="AR24" s="338"/>
      <c r="AS24" s="338"/>
      <c r="AT24" s="336"/>
      <c r="AU24" s="340"/>
      <c r="AV24" s="56"/>
      <c r="AW24" s="56"/>
      <c r="AX24" s="57"/>
      <c r="AY24" s="57"/>
      <c r="BA24" s="92"/>
      <c r="BB24" s="92"/>
      <c r="BC24" s="92"/>
      <c r="BD24" s="92"/>
      <c r="BE24" s="92"/>
      <c r="BF24" s="92"/>
    </row>
    <row r="25" spans="1:58" ht="15.75" customHeight="1">
      <c r="A25" s="329">
        <v>9</v>
      </c>
      <c r="B25" s="314"/>
      <c r="C25" s="314"/>
      <c r="D25" s="314"/>
      <c r="E25" s="314"/>
      <c r="F25" s="314"/>
      <c r="G25" s="314"/>
      <c r="H25" s="314"/>
      <c r="I25" s="314"/>
      <c r="J25" s="314"/>
      <c r="K25" s="314"/>
      <c r="L25" s="314"/>
      <c r="M25" s="314"/>
      <c r="N25" s="330"/>
      <c r="O25" s="331"/>
      <c r="P25" s="331"/>
      <c r="Q25" s="331"/>
      <c r="R25" s="331"/>
      <c r="S25" s="331"/>
      <c r="T25" s="331"/>
      <c r="U25" s="331"/>
      <c r="V25" s="331"/>
      <c r="W25" s="331"/>
      <c r="X25" s="331"/>
      <c r="Y25" s="332"/>
      <c r="Z25" s="314"/>
      <c r="AA25" s="314"/>
      <c r="AB25" s="314"/>
      <c r="AC25" s="314"/>
      <c r="AD25" s="314"/>
      <c r="AE25" s="326"/>
      <c r="AF25" s="330"/>
      <c r="AG25" s="331"/>
      <c r="AH25" s="331"/>
      <c r="AI25" s="332"/>
      <c r="AJ25" s="314"/>
      <c r="AK25" s="314"/>
      <c r="AL25" s="314"/>
      <c r="AM25" s="326"/>
      <c r="AN25" s="314"/>
      <c r="AO25" s="328"/>
      <c r="AP25" s="335" cm="1">
        <f t="array" ref="AP25">IF($AJ25="○",_xlfn.IFS($Y$4=$AO$3,$AV$3,$Y$4=$AO$4,$AV$4,$Y$4=$AO$5,$AV$5),IF($J25="",0,_xlfn.IFS($Y$4=$AO$5,$AQ$5,$Y$4=$AO$4,$AQ$4,$Y$4=$AO$3,$AQ$3)))</f>
        <v>0</v>
      </c>
      <c r="AQ25" s="336"/>
      <c r="AR25" s="338" t="str">
        <f t="shared" ref="AR25" si="13">IF($J25="","0",$Q$4)</f>
        <v>0</v>
      </c>
      <c r="AS25" s="338"/>
      <c r="AT25" s="334">
        <f t="shared" ref="AT25" si="14">IF(AL25="不要",0,$AP25*$AR25)</f>
        <v>0</v>
      </c>
      <c r="AU25" s="339"/>
      <c r="AV25" s="56"/>
      <c r="AW25" s="56"/>
      <c r="AX25" s="57"/>
      <c r="AY25" s="57"/>
      <c r="BA25" s="92"/>
      <c r="BB25" s="92"/>
      <c r="BC25" s="92"/>
      <c r="BD25" s="92"/>
      <c r="BE25" s="92"/>
      <c r="BF25" s="92"/>
    </row>
    <row r="26" spans="1:58" ht="15.75" customHeight="1">
      <c r="A26" s="329"/>
      <c r="B26" s="314"/>
      <c r="C26" s="314"/>
      <c r="D26" s="314"/>
      <c r="E26" s="314"/>
      <c r="F26" s="314"/>
      <c r="G26" s="314"/>
      <c r="H26" s="314"/>
      <c r="I26" s="314"/>
      <c r="J26" s="314"/>
      <c r="K26" s="314"/>
      <c r="L26" s="314"/>
      <c r="M26" s="314"/>
      <c r="N26" s="322"/>
      <c r="O26" s="323"/>
      <c r="P26" s="323"/>
      <c r="Q26" s="323"/>
      <c r="R26" s="323"/>
      <c r="S26" s="323"/>
      <c r="T26" s="323"/>
      <c r="U26" s="323"/>
      <c r="V26" s="323"/>
      <c r="W26" s="323"/>
      <c r="X26" s="323"/>
      <c r="Y26" s="324"/>
      <c r="Z26" s="314"/>
      <c r="AA26" s="314"/>
      <c r="AB26" s="314"/>
      <c r="AC26" s="314"/>
      <c r="AD26" s="314"/>
      <c r="AE26" s="326"/>
      <c r="AF26" s="322"/>
      <c r="AG26" s="323"/>
      <c r="AH26" s="323"/>
      <c r="AI26" s="324"/>
      <c r="AJ26" s="314"/>
      <c r="AK26" s="314"/>
      <c r="AL26" s="314"/>
      <c r="AM26" s="326"/>
      <c r="AN26" s="314"/>
      <c r="AO26" s="328"/>
      <c r="AP26" s="335"/>
      <c r="AQ26" s="336"/>
      <c r="AR26" s="338"/>
      <c r="AS26" s="338"/>
      <c r="AT26" s="336"/>
      <c r="AU26" s="340"/>
      <c r="AV26" s="56"/>
      <c r="AW26" s="56"/>
      <c r="AX26" s="57"/>
      <c r="AY26" s="57"/>
      <c r="BA26" s="92"/>
      <c r="BB26" s="92"/>
      <c r="BC26" s="92"/>
      <c r="BD26" s="92"/>
      <c r="BE26" s="92"/>
      <c r="BF26" s="92"/>
    </row>
    <row r="27" spans="1:58" ht="15.75" customHeight="1">
      <c r="A27" s="329">
        <v>10</v>
      </c>
      <c r="B27" s="314"/>
      <c r="C27" s="314"/>
      <c r="D27" s="314"/>
      <c r="E27" s="314"/>
      <c r="F27" s="314"/>
      <c r="G27" s="314"/>
      <c r="H27" s="314"/>
      <c r="I27" s="314"/>
      <c r="J27" s="314"/>
      <c r="K27" s="314"/>
      <c r="L27" s="314"/>
      <c r="M27" s="314"/>
      <c r="N27" s="330"/>
      <c r="O27" s="331"/>
      <c r="P27" s="331"/>
      <c r="Q27" s="331"/>
      <c r="R27" s="331"/>
      <c r="S27" s="331"/>
      <c r="T27" s="331"/>
      <c r="U27" s="331"/>
      <c r="V27" s="331"/>
      <c r="W27" s="331"/>
      <c r="X27" s="331"/>
      <c r="Y27" s="332"/>
      <c r="Z27" s="314"/>
      <c r="AA27" s="314"/>
      <c r="AB27" s="314"/>
      <c r="AC27" s="314"/>
      <c r="AD27" s="314"/>
      <c r="AE27" s="326"/>
      <c r="AF27" s="330"/>
      <c r="AG27" s="331"/>
      <c r="AH27" s="331"/>
      <c r="AI27" s="332"/>
      <c r="AJ27" s="314"/>
      <c r="AK27" s="314"/>
      <c r="AL27" s="314"/>
      <c r="AM27" s="326"/>
      <c r="AN27" s="314"/>
      <c r="AO27" s="328"/>
      <c r="AP27" s="335" cm="1">
        <f t="array" ref="AP27">IF($AJ27="○",_xlfn.IFS($Y$4=$AO$3,$AV$3,$Y$4=$AO$4,$AV$4,$Y$4=$AO$5,$AV$5),IF($J27="",0,_xlfn.IFS($Y$4=$AO$5,$AQ$5,$Y$4=$AO$4,$AQ$4,$Y$4=$AO$3,$AQ$3)))</f>
        <v>0</v>
      </c>
      <c r="AQ27" s="336"/>
      <c r="AR27" s="338" t="str">
        <f t="shared" ref="AR27" si="15">IF($J27="","0",$Q$4)</f>
        <v>0</v>
      </c>
      <c r="AS27" s="338"/>
      <c r="AT27" s="334">
        <f t="shared" ref="AT27" si="16">IF(AL27="不要",0,$AP27*$AR27)</f>
        <v>0</v>
      </c>
      <c r="AU27" s="339"/>
      <c r="AV27" s="56"/>
      <c r="AW27" s="56"/>
      <c r="AX27" s="57"/>
      <c r="AY27" s="57"/>
      <c r="BA27" s="92"/>
      <c r="BB27" s="92"/>
      <c r="BC27" s="92"/>
      <c r="BD27" s="92"/>
      <c r="BE27" s="92"/>
      <c r="BF27" s="92"/>
    </row>
    <row r="28" spans="1:58" ht="15.75" customHeight="1" thickBot="1">
      <c r="A28" s="342"/>
      <c r="B28" s="343"/>
      <c r="C28" s="343"/>
      <c r="D28" s="343"/>
      <c r="E28" s="343"/>
      <c r="F28" s="343"/>
      <c r="G28" s="343"/>
      <c r="H28" s="343"/>
      <c r="I28" s="343"/>
      <c r="J28" s="343"/>
      <c r="K28" s="343"/>
      <c r="L28" s="343"/>
      <c r="M28" s="343"/>
      <c r="N28" s="344"/>
      <c r="O28" s="345"/>
      <c r="P28" s="345"/>
      <c r="Q28" s="345"/>
      <c r="R28" s="345"/>
      <c r="S28" s="345"/>
      <c r="T28" s="345"/>
      <c r="U28" s="345"/>
      <c r="V28" s="345"/>
      <c r="W28" s="345"/>
      <c r="X28" s="345"/>
      <c r="Y28" s="346"/>
      <c r="Z28" s="343"/>
      <c r="AA28" s="343"/>
      <c r="AB28" s="343"/>
      <c r="AC28" s="343"/>
      <c r="AD28" s="343"/>
      <c r="AE28" s="350"/>
      <c r="AF28" s="344"/>
      <c r="AG28" s="345"/>
      <c r="AH28" s="345"/>
      <c r="AI28" s="346"/>
      <c r="AJ28" s="343"/>
      <c r="AK28" s="343"/>
      <c r="AL28" s="343"/>
      <c r="AM28" s="350"/>
      <c r="AN28" s="343"/>
      <c r="AO28" s="351"/>
      <c r="AP28" s="347"/>
      <c r="AQ28" s="348"/>
      <c r="AR28" s="349"/>
      <c r="AS28" s="349"/>
      <c r="AT28" s="336"/>
      <c r="AU28" s="340"/>
      <c r="AV28" s="56"/>
      <c r="AW28" s="56"/>
      <c r="AX28" s="57"/>
      <c r="AY28" s="57"/>
      <c r="BA28" s="92"/>
      <c r="BB28" s="92"/>
      <c r="BC28" s="92"/>
      <c r="BD28" s="92"/>
      <c r="BE28" s="92"/>
      <c r="BF28" s="92"/>
    </row>
    <row r="29" spans="1:58" ht="19.5" customHeight="1" thickTop="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352" t="s">
        <v>35</v>
      </c>
      <c r="AK29" s="353"/>
      <c r="AL29" s="353"/>
      <c r="AM29" s="353"/>
      <c r="AN29" s="353"/>
      <c r="AO29" s="353"/>
      <c r="AP29" s="356">
        <f>SUM(AT9:AU28)</f>
        <v>38720</v>
      </c>
      <c r="AQ29" s="357"/>
      <c r="AR29" s="357"/>
      <c r="AS29" s="357"/>
      <c r="AT29" s="357"/>
      <c r="AU29" s="358"/>
      <c r="AV29" s="56"/>
      <c r="AW29" s="56"/>
      <c r="AX29" s="56"/>
      <c r="AY29" s="56"/>
    </row>
    <row r="30" spans="1:58" ht="19.5" customHeight="1" thickBot="1">
      <c r="A30" s="55" t="s">
        <v>36</v>
      </c>
      <c r="B30" s="55"/>
      <c r="C30" s="55"/>
      <c r="D30" s="55"/>
      <c r="E30" s="55"/>
      <c r="F30" s="55"/>
      <c r="G30" s="55"/>
      <c r="H30" s="55"/>
      <c r="I30" s="55"/>
      <c r="J30" s="55"/>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354"/>
      <c r="AK30" s="355"/>
      <c r="AL30" s="355"/>
      <c r="AM30" s="355"/>
      <c r="AN30" s="355"/>
      <c r="AO30" s="355"/>
      <c r="AP30" s="359"/>
      <c r="AQ30" s="360"/>
      <c r="AR30" s="360"/>
      <c r="AS30" s="360"/>
      <c r="AT30" s="360"/>
      <c r="AU30" s="361"/>
      <c r="AV30" s="56"/>
      <c r="AW30" s="56"/>
      <c r="AX30" s="56"/>
      <c r="AY30" s="56"/>
    </row>
    <row r="31" spans="1:58">
      <c r="A31" s="55"/>
      <c r="B31" s="55" t="s">
        <v>37</v>
      </c>
      <c r="C31" s="55"/>
      <c r="D31" s="55"/>
      <c r="E31" s="55"/>
      <c r="F31" s="55"/>
      <c r="G31" s="55"/>
      <c r="H31" s="55"/>
      <c r="I31" s="55"/>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row>
    <row r="32" spans="1:58" ht="19.5" thickBot="1">
      <c r="A32" s="55"/>
      <c r="B32" s="55" t="s">
        <v>97</v>
      </c>
      <c r="C32" s="55"/>
      <c r="D32" s="55"/>
      <c r="E32" s="55"/>
      <c r="F32" s="55"/>
      <c r="G32" s="55"/>
      <c r="H32" s="55"/>
      <c r="I32" s="55"/>
      <c r="J32" s="55"/>
      <c r="K32" s="56"/>
      <c r="L32" s="56"/>
      <c r="M32" s="56"/>
      <c r="N32" s="56"/>
      <c r="O32" s="56"/>
      <c r="P32" s="56"/>
      <c r="Q32" s="56"/>
      <c r="R32" s="56"/>
      <c r="S32" s="56"/>
      <c r="T32" s="56"/>
      <c r="U32" s="56"/>
      <c r="V32" s="56"/>
      <c r="W32" s="56"/>
      <c r="X32" s="56"/>
      <c r="Y32" s="56"/>
      <c r="Z32" s="56"/>
      <c r="AA32" s="56"/>
      <c r="AB32" s="56"/>
      <c r="AC32" s="56"/>
      <c r="AD32" s="59"/>
      <c r="AE32" s="56"/>
      <c r="AF32" s="59" t="s">
        <v>38</v>
      </c>
      <c r="AG32" s="56"/>
      <c r="AH32" s="56"/>
      <c r="AI32" s="56"/>
      <c r="AJ32" s="56"/>
      <c r="AK32" s="56"/>
      <c r="AL32" s="56"/>
      <c r="AM32" s="56"/>
      <c r="AN32" s="56"/>
      <c r="AO32" s="56"/>
      <c r="AP32" s="56"/>
      <c r="AQ32" s="56"/>
      <c r="AR32" s="56"/>
      <c r="AS32" s="56"/>
      <c r="AT32" s="56"/>
      <c r="AU32" s="56"/>
      <c r="AV32" s="56"/>
      <c r="AW32" s="56"/>
      <c r="AX32" s="56"/>
      <c r="AY32" s="56"/>
    </row>
    <row r="33" spans="1:55" ht="19.5" thickTop="1">
      <c r="A33" s="55"/>
      <c r="B33" s="55" t="s">
        <v>96</v>
      </c>
      <c r="C33" s="55"/>
      <c r="D33" s="55"/>
      <c r="E33" s="55"/>
      <c r="F33" s="55"/>
      <c r="G33" s="55"/>
      <c r="H33" s="55"/>
      <c r="I33" s="55"/>
      <c r="J33" s="55"/>
      <c r="K33" s="56"/>
      <c r="L33" s="56"/>
      <c r="M33" s="56"/>
      <c r="N33" s="56"/>
      <c r="O33" s="56"/>
      <c r="P33" s="56"/>
      <c r="Q33" s="56"/>
      <c r="R33" s="56"/>
      <c r="S33" s="56"/>
      <c r="T33" s="56"/>
      <c r="U33" s="56"/>
      <c r="V33" s="56"/>
      <c r="W33" s="56"/>
      <c r="X33" s="56"/>
      <c r="Y33" s="56"/>
      <c r="Z33" s="56"/>
      <c r="AA33" s="56"/>
      <c r="AB33" s="56"/>
      <c r="AC33" s="56"/>
      <c r="AD33" s="60"/>
      <c r="AE33" s="61"/>
      <c r="AF33" s="362"/>
      <c r="AG33" s="363"/>
      <c r="AH33" s="363"/>
      <c r="AI33" s="363"/>
      <c r="AJ33" s="363"/>
      <c r="AK33" s="363"/>
      <c r="AL33" s="363"/>
      <c r="AM33" s="363"/>
      <c r="AN33" s="363"/>
      <c r="AO33" s="363"/>
      <c r="AP33" s="363"/>
      <c r="AQ33" s="363"/>
      <c r="AR33" s="363"/>
      <c r="AS33" s="363"/>
      <c r="AT33" s="363"/>
      <c r="AU33" s="364"/>
      <c r="AV33" s="56"/>
      <c r="AW33" s="56"/>
      <c r="AX33" s="56"/>
      <c r="AY33" s="56"/>
    </row>
    <row r="34" spans="1:55">
      <c r="A34" s="55"/>
      <c r="B34" s="55" t="s">
        <v>86</v>
      </c>
      <c r="C34" s="55"/>
      <c r="D34" s="55"/>
      <c r="E34" s="55"/>
      <c r="F34" s="55"/>
      <c r="G34" s="55"/>
      <c r="H34" s="55"/>
      <c r="I34" s="55"/>
      <c r="J34" s="55"/>
      <c r="K34" s="56"/>
      <c r="L34" s="56"/>
      <c r="M34" s="56"/>
      <c r="N34" s="56"/>
      <c r="O34" s="56"/>
      <c r="P34" s="56"/>
      <c r="Q34" s="56"/>
      <c r="R34" s="56"/>
      <c r="S34" s="56"/>
      <c r="T34" s="56"/>
      <c r="U34" s="56"/>
      <c r="V34" s="56"/>
      <c r="W34" s="56"/>
      <c r="X34" s="56"/>
      <c r="Y34" s="56"/>
      <c r="Z34" s="56"/>
      <c r="AA34" s="56"/>
      <c r="AB34" s="56"/>
      <c r="AC34" s="56"/>
      <c r="AD34" s="60"/>
      <c r="AE34" s="61"/>
      <c r="AF34" s="365"/>
      <c r="AG34" s="366"/>
      <c r="AH34" s="366"/>
      <c r="AI34" s="366"/>
      <c r="AJ34" s="366"/>
      <c r="AK34" s="366"/>
      <c r="AL34" s="366"/>
      <c r="AM34" s="366"/>
      <c r="AN34" s="366"/>
      <c r="AO34" s="366"/>
      <c r="AP34" s="366"/>
      <c r="AQ34" s="366"/>
      <c r="AR34" s="366"/>
      <c r="AS34" s="366"/>
      <c r="AT34" s="366"/>
      <c r="AU34" s="367"/>
      <c r="AV34" s="56"/>
      <c r="AW34" s="56"/>
      <c r="AX34" s="56"/>
      <c r="AY34" s="56"/>
    </row>
    <row r="35" spans="1:55">
      <c r="A35" s="55"/>
      <c r="B35" s="56" t="s">
        <v>79</v>
      </c>
      <c r="C35" s="55"/>
      <c r="D35" s="55"/>
      <c r="E35" s="55"/>
      <c r="F35" s="55"/>
      <c r="G35" s="55"/>
      <c r="H35" s="55"/>
      <c r="I35" s="55"/>
      <c r="J35" s="55"/>
      <c r="K35" s="56"/>
      <c r="L35" s="56"/>
      <c r="M35" s="56"/>
      <c r="N35" s="56"/>
      <c r="O35" s="56"/>
      <c r="P35" s="56"/>
      <c r="Q35" s="56"/>
      <c r="R35" s="56"/>
      <c r="S35" s="56"/>
      <c r="T35" s="56"/>
      <c r="U35" s="56"/>
      <c r="V35" s="56"/>
      <c r="W35" s="56"/>
      <c r="X35" s="56"/>
      <c r="Y35" s="56"/>
      <c r="Z35" s="56"/>
      <c r="AA35" s="56"/>
      <c r="AB35" s="56"/>
      <c r="AC35" s="56"/>
      <c r="AD35" s="60"/>
      <c r="AE35" s="61"/>
      <c r="AF35" s="365"/>
      <c r="AG35" s="366"/>
      <c r="AH35" s="366"/>
      <c r="AI35" s="366"/>
      <c r="AJ35" s="366"/>
      <c r="AK35" s="366"/>
      <c r="AL35" s="366"/>
      <c r="AM35" s="366"/>
      <c r="AN35" s="366"/>
      <c r="AO35" s="366"/>
      <c r="AP35" s="366"/>
      <c r="AQ35" s="366"/>
      <c r="AR35" s="366"/>
      <c r="AS35" s="366"/>
      <c r="AT35" s="366"/>
      <c r="AU35" s="367"/>
      <c r="AV35" s="56"/>
      <c r="AW35" s="56"/>
      <c r="AX35" s="56"/>
      <c r="AY35" s="56"/>
    </row>
    <row r="36" spans="1:55">
      <c r="A36" s="55"/>
      <c r="B36" s="55" t="s">
        <v>39</v>
      </c>
      <c r="C36" s="55"/>
      <c r="D36" s="55"/>
      <c r="E36" s="55"/>
      <c r="F36" s="55"/>
      <c r="G36" s="55"/>
      <c r="H36" s="55"/>
      <c r="I36" s="55"/>
      <c r="J36" s="55"/>
      <c r="K36" s="56"/>
      <c r="L36" s="56"/>
      <c r="M36" s="56"/>
      <c r="N36" s="56"/>
      <c r="O36" s="56"/>
      <c r="P36" s="56"/>
      <c r="Q36" s="56"/>
      <c r="R36" s="56"/>
      <c r="S36" s="56"/>
      <c r="T36" s="56"/>
      <c r="U36" s="56"/>
      <c r="V36" s="56"/>
      <c r="W36" s="56"/>
      <c r="X36" s="56"/>
      <c r="Y36" s="56"/>
      <c r="Z36" s="56"/>
      <c r="AA36" s="56"/>
      <c r="AB36" s="56"/>
      <c r="AC36" s="56"/>
      <c r="AD36" s="60"/>
      <c r="AE36" s="61"/>
      <c r="AF36" s="365"/>
      <c r="AG36" s="366"/>
      <c r="AH36" s="366"/>
      <c r="AI36" s="366"/>
      <c r="AJ36" s="366"/>
      <c r="AK36" s="366"/>
      <c r="AL36" s="366"/>
      <c r="AM36" s="366"/>
      <c r="AN36" s="366"/>
      <c r="AO36" s="366"/>
      <c r="AP36" s="366"/>
      <c r="AQ36" s="366"/>
      <c r="AR36" s="366"/>
      <c r="AS36" s="366"/>
      <c r="AT36" s="366"/>
      <c r="AU36" s="367"/>
      <c r="AV36" s="56"/>
      <c r="AW36" s="56"/>
      <c r="AX36" s="56"/>
      <c r="AY36" s="56"/>
    </row>
    <row r="37" spans="1:55">
      <c r="A37" s="55"/>
      <c r="B37" s="62" t="s">
        <v>76</v>
      </c>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60"/>
      <c r="AE37" s="61"/>
      <c r="AF37" s="365"/>
      <c r="AG37" s="366"/>
      <c r="AH37" s="366"/>
      <c r="AI37" s="366"/>
      <c r="AJ37" s="366"/>
      <c r="AK37" s="366"/>
      <c r="AL37" s="366"/>
      <c r="AM37" s="366"/>
      <c r="AN37" s="366"/>
      <c r="AO37" s="366"/>
      <c r="AP37" s="366"/>
      <c r="AQ37" s="366"/>
      <c r="AR37" s="366"/>
      <c r="AS37" s="366"/>
      <c r="AT37" s="366"/>
      <c r="AU37" s="367"/>
      <c r="AV37" s="56"/>
      <c r="AW37" s="56"/>
      <c r="AX37" s="56"/>
      <c r="AY37" s="56"/>
    </row>
    <row r="38" spans="1:55">
      <c r="A38" s="55" t="s">
        <v>40</v>
      </c>
      <c r="B38" s="55"/>
      <c r="C38" s="55"/>
      <c r="D38" s="55"/>
      <c r="E38" s="55"/>
      <c r="F38" s="55"/>
      <c r="G38" s="55"/>
      <c r="H38" s="55"/>
      <c r="I38" s="55"/>
      <c r="J38" s="55"/>
      <c r="K38" s="56"/>
      <c r="L38" s="56"/>
      <c r="M38" s="56"/>
      <c r="N38" s="56"/>
      <c r="O38" s="56"/>
      <c r="P38" s="56"/>
      <c r="Q38" s="56"/>
      <c r="R38" s="56"/>
      <c r="S38" s="56"/>
      <c r="T38" s="56"/>
      <c r="U38" s="56"/>
      <c r="V38" s="56"/>
      <c r="W38" s="56"/>
      <c r="X38" s="56"/>
      <c r="Y38" s="56"/>
      <c r="Z38" s="56"/>
      <c r="AA38" s="56"/>
      <c r="AB38" s="56"/>
      <c r="AC38" s="56"/>
      <c r="AD38" s="60"/>
      <c r="AE38" s="61"/>
      <c r="AF38" s="365"/>
      <c r="AG38" s="366"/>
      <c r="AH38" s="366"/>
      <c r="AI38" s="366"/>
      <c r="AJ38" s="366"/>
      <c r="AK38" s="366"/>
      <c r="AL38" s="366"/>
      <c r="AM38" s="366"/>
      <c r="AN38" s="366"/>
      <c r="AO38" s="366"/>
      <c r="AP38" s="366"/>
      <c r="AQ38" s="366"/>
      <c r="AR38" s="366"/>
      <c r="AS38" s="366"/>
      <c r="AT38" s="366"/>
      <c r="AU38" s="367"/>
      <c r="AV38" s="56"/>
      <c r="AW38" s="56"/>
      <c r="AX38" s="56"/>
      <c r="AY38" s="56"/>
    </row>
    <row r="39" spans="1:55">
      <c r="A39" s="55"/>
      <c r="B39" s="55" t="s">
        <v>98</v>
      </c>
      <c r="C39" s="55"/>
      <c r="D39" s="55"/>
      <c r="E39" s="55"/>
      <c r="F39" s="55"/>
      <c r="G39" s="55"/>
      <c r="H39" s="55"/>
      <c r="I39" s="55"/>
      <c r="J39" s="55"/>
      <c r="K39" s="56"/>
      <c r="L39" s="56"/>
      <c r="M39" s="56"/>
      <c r="N39" s="56"/>
      <c r="O39" s="56"/>
      <c r="P39" s="56"/>
      <c r="Q39" s="56"/>
      <c r="R39" s="56"/>
      <c r="S39" s="56"/>
      <c r="T39" s="56"/>
      <c r="U39" s="56"/>
      <c r="V39" s="56"/>
      <c r="W39" s="56"/>
      <c r="X39" s="56"/>
      <c r="Y39" s="56"/>
      <c r="Z39" s="56"/>
      <c r="AA39" s="56"/>
      <c r="AB39" s="56"/>
      <c r="AC39" s="56"/>
      <c r="AD39" s="60"/>
      <c r="AE39" s="61"/>
      <c r="AF39" s="365"/>
      <c r="AG39" s="366"/>
      <c r="AH39" s="366"/>
      <c r="AI39" s="366"/>
      <c r="AJ39" s="366"/>
      <c r="AK39" s="366"/>
      <c r="AL39" s="366"/>
      <c r="AM39" s="366"/>
      <c r="AN39" s="366"/>
      <c r="AO39" s="366"/>
      <c r="AP39" s="366"/>
      <c r="AQ39" s="366"/>
      <c r="AR39" s="366"/>
      <c r="AS39" s="366"/>
      <c r="AT39" s="366"/>
      <c r="AU39" s="367"/>
      <c r="AV39" s="56"/>
      <c r="AW39" s="56"/>
      <c r="AX39" s="56"/>
      <c r="AY39" s="56"/>
    </row>
    <row r="40" spans="1:55">
      <c r="A40" s="55"/>
      <c r="B40" s="63" t="s">
        <v>102</v>
      </c>
      <c r="C40" s="55"/>
      <c r="D40" s="55"/>
      <c r="E40" s="55"/>
      <c r="F40" s="55"/>
      <c r="G40" s="55"/>
      <c r="H40" s="55"/>
      <c r="I40" s="55"/>
      <c r="J40" s="55"/>
      <c r="K40" s="56"/>
      <c r="L40" s="56"/>
      <c r="M40" s="56"/>
      <c r="N40" s="56"/>
      <c r="O40" s="56"/>
      <c r="P40" s="56"/>
      <c r="Q40" s="56"/>
      <c r="R40" s="56"/>
      <c r="S40" s="56"/>
      <c r="T40" s="56"/>
      <c r="U40" s="56"/>
      <c r="V40" s="56"/>
      <c r="W40" s="56"/>
      <c r="X40" s="56"/>
      <c r="Y40" s="56"/>
      <c r="Z40" s="56"/>
      <c r="AA40" s="56"/>
      <c r="AB40" s="56"/>
      <c r="AC40" s="56"/>
      <c r="AD40" s="60"/>
      <c r="AE40" s="61"/>
      <c r="AF40" s="365"/>
      <c r="AG40" s="366"/>
      <c r="AH40" s="366"/>
      <c r="AI40" s="366"/>
      <c r="AJ40" s="366"/>
      <c r="AK40" s="366"/>
      <c r="AL40" s="366"/>
      <c r="AM40" s="366"/>
      <c r="AN40" s="366"/>
      <c r="AO40" s="366"/>
      <c r="AP40" s="366"/>
      <c r="AQ40" s="366"/>
      <c r="AR40" s="366"/>
      <c r="AS40" s="366"/>
      <c r="AT40" s="366"/>
      <c r="AU40" s="367"/>
      <c r="AV40" s="371"/>
      <c r="AW40" s="371"/>
      <c r="AX40" s="56"/>
      <c r="AY40" s="56"/>
    </row>
    <row r="41" spans="1:55">
      <c r="A41" s="55"/>
      <c r="B41" s="55" t="s">
        <v>100</v>
      </c>
      <c r="C41" s="55"/>
      <c r="D41" s="55"/>
      <c r="E41" s="55"/>
      <c r="F41" s="55"/>
      <c r="G41" s="55"/>
      <c r="H41" s="55"/>
      <c r="I41" s="55"/>
      <c r="J41" s="55"/>
      <c r="K41" s="56"/>
      <c r="L41" s="56"/>
      <c r="M41" s="56"/>
      <c r="N41" s="56"/>
      <c r="O41" s="56"/>
      <c r="P41" s="56"/>
      <c r="Q41" s="56"/>
      <c r="R41" s="56"/>
      <c r="S41" s="56"/>
      <c r="T41" s="56"/>
      <c r="U41" s="56"/>
      <c r="V41" s="56"/>
      <c r="W41" s="56"/>
      <c r="X41" s="56"/>
      <c r="Y41" s="56"/>
      <c r="Z41" s="56"/>
      <c r="AA41" s="56"/>
      <c r="AB41" s="56"/>
      <c r="AC41" s="56"/>
      <c r="AD41" s="60"/>
      <c r="AE41" s="61"/>
      <c r="AF41" s="365"/>
      <c r="AG41" s="366"/>
      <c r="AH41" s="366"/>
      <c r="AI41" s="366"/>
      <c r="AJ41" s="366"/>
      <c r="AK41" s="366"/>
      <c r="AL41" s="366"/>
      <c r="AM41" s="366"/>
      <c r="AN41" s="366"/>
      <c r="AO41" s="366"/>
      <c r="AP41" s="366"/>
      <c r="AQ41" s="366"/>
      <c r="AR41" s="366"/>
      <c r="AS41" s="366"/>
      <c r="AT41" s="366"/>
      <c r="AU41" s="367"/>
      <c r="AV41" s="372"/>
      <c r="AW41" s="372"/>
      <c r="AX41" s="56"/>
      <c r="AY41" s="56"/>
    </row>
    <row r="42" spans="1:55">
      <c r="A42" s="55"/>
      <c r="B42" s="55" t="s">
        <v>41</v>
      </c>
      <c r="C42" s="55"/>
      <c r="D42" s="55"/>
      <c r="E42" s="55"/>
      <c r="F42" s="55"/>
      <c r="G42" s="55"/>
      <c r="H42" s="55"/>
      <c r="I42" s="55"/>
      <c r="J42" s="55"/>
      <c r="K42" s="56"/>
      <c r="L42" s="56"/>
      <c r="M42" s="56"/>
      <c r="N42" s="56"/>
      <c r="O42" s="56"/>
      <c r="P42" s="56"/>
      <c r="Q42" s="56"/>
      <c r="R42" s="56"/>
      <c r="S42" s="56"/>
      <c r="T42" s="56"/>
      <c r="U42" s="56"/>
      <c r="V42" s="56"/>
      <c r="W42" s="56"/>
      <c r="X42" s="56"/>
      <c r="Y42" s="56"/>
      <c r="Z42" s="56"/>
      <c r="AA42" s="56"/>
      <c r="AB42" s="56"/>
      <c r="AC42" s="56"/>
      <c r="AD42" s="60"/>
      <c r="AE42" s="61"/>
      <c r="AF42" s="365"/>
      <c r="AG42" s="366"/>
      <c r="AH42" s="366"/>
      <c r="AI42" s="366"/>
      <c r="AJ42" s="366"/>
      <c r="AK42" s="366"/>
      <c r="AL42" s="366"/>
      <c r="AM42" s="366"/>
      <c r="AN42" s="366"/>
      <c r="AO42" s="366"/>
      <c r="AP42" s="366"/>
      <c r="AQ42" s="366"/>
      <c r="AR42" s="366"/>
      <c r="AS42" s="366"/>
      <c r="AT42" s="366"/>
      <c r="AU42" s="367"/>
      <c r="AV42" s="372"/>
      <c r="AW42" s="372"/>
      <c r="AX42" s="56"/>
      <c r="AY42" s="56"/>
    </row>
    <row r="43" spans="1:55">
      <c r="A43" s="55"/>
      <c r="B43" s="55" t="s">
        <v>101</v>
      </c>
      <c r="C43" s="55"/>
      <c r="D43" s="55"/>
      <c r="E43" s="55"/>
      <c r="F43" s="55"/>
      <c r="G43" s="55"/>
      <c r="H43" s="55"/>
      <c r="I43" s="55"/>
      <c r="J43" s="55"/>
      <c r="K43" s="56"/>
      <c r="L43" s="56"/>
      <c r="M43" s="56"/>
      <c r="N43" s="56"/>
      <c r="O43" s="56"/>
      <c r="P43" s="56"/>
      <c r="Q43" s="56"/>
      <c r="R43" s="56"/>
      <c r="S43" s="56"/>
      <c r="T43" s="56"/>
      <c r="U43" s="56"/>
      <c r="V43" s="56"/>
      <c r="W43" s="56"/>
      <c r="X43" s="56"/>
      <c r="Y43" s="56"/>
      <c r="Z43" s="56"/>
      <c r="AA43" s="56"/>
      <c r="AB43" s="56"/>
      <c r="AC43" s="56"/>
      <c r="AD43" s="60"/>
      <c r="AE43" s="61"/>
      <c r="AF43" s="365"/>
      <c r="AG43" s="366"/>
      <c r="AH43" s="366"/>
      <c r="AI43" s="366"/>
      <c r="AJ43" s="366"/>
      <c r="AK43" s="366"/>
      <c r="AL43" s="366"/>
      <c r="AM43" s="366"/>
      <c r="AN43" s="366"/>
      <c r="AO43" s="366"/>
      <c r="AP43" s="366"/>
      <c r="AQ43" s="366"/>
      <c r="AR43" s="366"/>
      <c r="AS43" s="366"/>
      <c r="AT43" s="366"/>
      <c r="AU43" s="367"/>
      <c r="AV43" s="372"/>
      <c r="AW43" s="372"/>
      <c r="AX43" s="56"/>
      <c r="AY43" s="56"/>
    </row>
    <row r="44" spans="1:55" ht="19.5" thickBot="1">
      <c r="A44" s="55"/>
      <c r="B44" s="56" t="s">
        <v>42</v>
      </c>
      <c r="C44" s="55"/>
      <c r="D44" s="55"/>
      <c r="E44" s="55"/>
      <c r="F44" s="55"/>
      <c r="G44" s="55"/>
      <c r="H44" s="55"/>
      <c r="I44" s="55"/>
      <c r="J44" s="55"/>
      <c r="K44" s="56"/>
      <c r="L44" s="56"/>
      <c r="M44" s="56"/>
      <c r="N44" s="56"/>
      <c r="O44" s="56"/>
      <c r="P44" s="56"/>
      <c r="Q44" s="56"/>
      <c r="R44" s="56"/>
      <c r="S44" s="56"/>
      <c r="T44" s="56"/>
      <c r="U44" s="56"/>
      <c r="V44" s="56"/>
      <c r="W44" s="56"/>
      <c r="X44" s="56"/>
      <c r="Y44" s="56"/>
      <c r="Z44" s="56"/>
      <c r="AA44" s="56"/>
      <c r="AB44" s="56"/>
      <c r="AC44" s="56"/>
      <c r="AD44" s="60"/>
      <c r="AE44" s="61"/>
      <c r="AF44" s="368"/>
      <c r="AG44" s="369"/>
      <c r="AH44" s="369"/>
      <c r="AI44" s="369"/>
      <c r="AJ44" s="369"/>
      <c r="AK44" s="369"/>
      <c r="AL44" s="369"/>
      <c r="AM44" s="369"/>
      <c r="AN44" s="369"/>
      <c r="AO44" s="369"/>
      <c r="AP44" s="369"/>
      <c r="AQ44" s="369"/>
      <c r="AR44" s="369"/>
      <c r="AS44" s="369"/>
      <c r="AT44" s="369"/>
      <c r="AU44" s="370"/>
      <c r="AV44" s="56"/>
      <c r="AW44" s="56"/>
      <c r="AX44" s="56"/>
      <c r="AY44" s="56"/>
      <c r="BC44" s="23"/>
    </row>
    <row r="45" spans="1:55" ht="20.25" thickTop="1" thickBot="1">
      <c r="A45" s="55"/>
      <c r="B45" s="55"/>
      <c r="C45" s="55"/>
      <c r="D45" s="55"/>
      <c r="E45" s="55"/>
      <c r="F45" s="55"/>
      <c r="G45" s="55"/>
      <c r="H45" s="55"/>
      <c r="I45" s="55"/>
      <c r="J45" s="55"/>
      <c r="K45" s="56"/>
      <c r="L45" s="56"/>
      <c r="M45" s="56"/>
      <c r="N45" s="56"/>
      <c r="O45" s="56"/>
      <c r="P45" s="56"/>
      <c r="Q45" s="56"/>
      <c r="R45" s="56"/>
      <c r="S45" s="56"/>
      <c r="T45" s="56"/>
      <c r="U45" s="56"/>
      <c r="V45" s="56"/>
      <c r="W45" s="56"/>
      <c r="X45" s="56"/>
      <c r="Y45" s="56"/>
      <c r="Z45" s="56"/>
      <c r="AA45" s="56"/>
      <c r="AB45" s="56"/>
      <c r="AC45" s="56"/>
      <c r="AD45" s="64"/>
      <c r="AE45" s="64"/>
      <c r="AF45" s="64"/>
      <c r="AG45" s="64"/>
      <c r="AH45" s="64"/>
      <c r="AI45" s="64"/>
      <c r="AJ45" s="64"/>
      <c r="AK45" s="64"/>
      <c r="AL45" s="64"/>
      <c r="AM45" s="64"/>
      <c r="AN45" s="56"/>
      <c r="AO45" s="56"/>
      <c r="AP45" s="56"/>
      <c r="AQ45" s="65"/>
      <c r="AR45" s="65"/>
      <c r="AS45" s="56"/>
      <c r="AT45" s="56"/>
      <c r="AU45" s="56"/>
      <c r="AV45" s="56"/>
      <c r="AW45" s="56"/>
      <c r="AX45" s="56"/>
      <c r="AY45" s="56"/>
    </row>
    <row r="46" spans="1:55">
      <c r="A46" s="56"/>
      <c r="B46" s="66"/>
      <c r="C46" s="67"/>
      <c r="D46" s="67"/>
      <c r="E46" s="67"/>
      <c r="F46" s="67"/>
      <c r="G46" s="67"/>
      <c r="H46" s="67"/>
      <c r="I46" s="67"/>
      <c r="J46" s="67"/>
      <c r="K46" s="68"/>
      <c r="L46" s="68"/>
      <c r="M46" s="68"/>
      <c r="N46" s="69"/>
      <c r="O46" s="56"/>
      <c r="P46" s="56"/>
      <c r="Q46" s="56"/>
      <c r="R46" s="56"/>
      <c r="S46" s="56"/>
      <c r="T46" s="56"/>
      <c r="U46" s="56"/>
      <c r="V46" s="56"/>
      <c r="W46" s="56"/>
      <c r="X46" s="56"/>
      <c r="Y46" s="56"/>
      <c r="Z46" s="56"/>
      <c r="AA46" s="56"/>
      <c r="AB46" s="56"/>
      <c r="AC46" s="56"/>
      <c r="AD46" s="56"/>
      <c r="AE46" s="56"/>
      <c r="AF46" s="29" t="s">
        <v>104</v>
      </c>
      <c r="AG46" s="30"/>
      <c r="AH46" s="30"/>
      <c r="AI46" s="30"/>
      <c r="AJ46" s="30"/>
      <c r="AK46" s="30"/>
      <c r="AL46" s="30"/>
      <c r="AM46" s="30"/>
      <c r="AN46" s="30"/>
      <c r="AO46" s="30"/>
      <c r="AP46" s="30"/>
      <c r="AQ46" s="48"/>
      <c r="AR46" s="31"/>
      <c r="AS46" s="65"/>
      <c r="AT46" s="208" t="s">
        <v>70</v>
      </c>
      <c r="AU46" s="209"/>
      <c r="AV46" s="234" t="s">
        <v>81</v>
      </c>
      <c r="AW46" s="235"/>
    </row>
    <row r="47" spans="1:55" ht="19.5">
      <c r="A47" s="56"/>
      <c r="B47" s="70"/>
      <c r="C47" s="71" t="s">
        <v>71</v>
      </c>
      <c r="D47" s="71"/>
      <c r="E47" s="71"/>
      <c r="F47" s="71"/>
      <c r="G47" s="71"/>
      <c r="H47" s="71"/>
      <c r="I47" s="71"/>
      <c r="J47" s="71"/>
      <c r="K47" s="71"/>
      <c r="L47" s="72"/>
      <c r="M47" s="72"/>
      <c r="N47" s="73"/>
      <c r="O47" s="56"/>
      <c r="P47" s="56"/>
      <c r="Q47" s="56"/>
      <c r="R47" s="56"/>
      <c r="S47" s="56"/>
      <c r="T47" s="56"/>
      <c r="U47" s="56"/>
      <c r="V47" s="56"/>
      <c r="W47" s="56"/>
      <c r="X47" s="56"/>
      <c r="Y47" s="56"/>
      <c r="Z47" s="56"/>
      <c r="AA47" s="56"/>
      <c r="AB47" s="56"/>
      <c r="AC47" s="56"/>
      <c r="AD47" s="56"/>
      <c r="AE47" s="56"/>
      <c r="AF47" s="36" t="s">
        <v>99</v>
      </c>
      <c r="AG47" s="37"/>
      <c r="AH47" s="37"/>
      <c r="AI47" s="37"/>
      <c r="AJ47" s="37"/>
      <c r="AK47" s="37"/>
      <c r="AL47" s="37"/>
      <c r="AM47" s="37"/>
      <c r="AN47" s="37"/>
      <c r="AO47" s="37"/>
      <c r="AP47" s="37"/>
      <c r="AQ47" s="49"/>
      <c r="AR47" s="38"/>
      <c r="AS47" s="65"/>
      <c r="AT47" s="80"/>
      <c r="AU47" s="90"/>
      <c r="AV47" s="85"/>
      <c r="AW47" s="78"/>
    </row>
    <row r="48" spans="1:55" ht="20.25" thickBot="1">
      <c r="A48" s="56"/>
      <c r="B48" s="70"/>
      <c r="C48" s="71" t="s">
        <v>72</v>
      </c>
      <c r="D48" s="71" t="s">
        <v>64</v>
      </c>
      <c r="E48" s="71"/>
      <c r="F48" s="71"/>
      <c r="G48" s="71"/>
      <c r="H48" s="71"/>
      <c r="I48" s="71" t="s">
        <v>73</v>
      </c>
      <c r="J48" s="71"/>
      <c r="K48" s="71"/>
      <c r="L48" s="72"/>
      <c r="M48" s="72"/>
      <c r="N48" s="73"/>
      <c r="O48" s="56"/>
      <c r="P48" s="56"/>
      <c r="Q48" s="56"/>
      <c r="R48" s="56"/>
      <c r="S48" s="56"/>
      <c r="T48" s="56"/>
      <c r="U48" s="56"/>
      <c r="V48" s="56"/>
      <c r="W48" s="56"/>
      <c r="X48" s="56"/>
      <c r="Y48" s="56"/>
      <c r="Z48" s="56"/>
      <c r="AA48" s="56"/>
      <c r="AB48" s="56"/>
      <c r="AC48" s="56"/>
      <c r="AD48" s="56"/>
      <c r="AE48" s="56"/>
      <c r="AF48" s="36" t="s">
        <v>87</v>
      </c>
      <c r="AG48" s="37"/>
      <c r="AH48" s="37"/>
      <c r="AI48" s="37"/>
      <c r="AJ48" s="37"/>
      <c r="AK48" s="37"/>
      <c r="AL48" s="37"/>
      <c r="AM48" s="37"/>
      <c r="AN48" s="37"/>
      <c r="AO48" s="37"/>
      <c r="AP48" s="37"/>
      <c r="AQ48" s="49"/>
      <c r="AR48" s="51"/>
      <c r="AS48" s="74"/>
      <c r="AT48" s="82"/>
      <c r="AU48" s="91"/>
      <c r="AV48" s="86"/>
      <c r="AW48" s="87"/>
      <c r="AZ48" s="39"/>
    </row>
    <row r="49" spans="1:52" ht="20.25" thickTop="1">
      <c r="A49" s="56"/>
      <c r="B49" s="70"/>
      <c r="C49" s="71" t="s">
        <v>72</v>
      </c>
      <c r="D49" s="71" t="s">
        <v>65</v>
      </c>
      <c r="E49" s="71"/>
      <c r="F49" s="71"/>
      <c r="G49" s="71"/>
      <c r="H49" s="71"/>
      <c r="I49" s="71" t="s">
        <v>74</v>
      </c>
      <c r="J49" s="71"/>
      <c r="K49" s="71"/>
      <c r="L49" s="72"/>
      <c r="M49" s="72"/>
      <c r="N49" s="73"/>
      <c r="O49" s="56"/>
      <c r="P49" s="56"/>
      <c r="Q49" s="56"/>
      <c r="R49" s="56"/>
      <c r="S49" s="56"/>
      <c r="T49" s="56"/>
      <c r="U49" s="56"/>
      <c r="V49" s="56"/>
      <c r="W49" s="56"/>
      <c r="X49" s="56"/>
      <c r="Y49" s="56"/>
      <c r="Z49" s="56"/>
      <c r="AA49" s="56"/>
      <c r="AB49" s="56"/>
      <c r="AC49" s="56"/>
      <c r="AD49" s="56"/>
      <c r="AE49" s="56"/>
      <c r="AF49" s="36" t="s">
        <v>80</v>
      </c>
      <c r="AG49" s="37"/>
      <c r="AH49" s="37"/>
      <c r="AI49" s="37"/>
      <c r="AJ49" s="37"/>
      <c r="AK49" s="37"/>
      <c r="AL49" s="37"/>
      <c r="AM49" s="37"/>
      <c r="AN49" s="37"/>
      <c r="AO49" s="37"/>
      <c r="AP49" s="37"/>
      <c r="AQ49" s="49"/>
      <c r="AR49" s="52"/>
      <c r="AS49" s="74"/>
      <c r="AT49" s="210" t="s">
        <v>105</v>
      </c>
      <c r="AU49" s="211"/>
      <c r="AV49" s="206" t="s">
        <v>105</v>
      </c>
      <c r="AW49" s="206"/>
      <c r="AX49" s="206" t="s">
        <v>105</v>
      </c>
      <c r="AY49" s="206"/>
      <c r="AZ49" s="39"/>
    </row>
    <row r="50" spans="1:52" ht="19.5">
      <c r="A50" s="56"/>
      <c r="B50" s="70"/>
      <c r="C50" s="71" t="s">
        <v>72</v>
      </c>
      <c r="D50" s="71" t="s">
        <v>66</v>
      </c>
      <c r="E50" s="71"/>
      <c r="F50" s="71"/>
      <c r="G50" s="71"/>
      <c r="H50" s="71"/>
      <c r="I50" s="71" t="s">
        <v>75</v>
      </c>
      <c r="J50" s="71"/>
      <c r="K50" s="71"/>
      <c r="L50" s="72"/>
      <c r="M50" s="72"/>
      <c r="N50" s="73"/>
      <c r="O50" s="56"/>
      <c r="P50" s="56"/>
      <c r="Q50" s="56"/>
      <c r="R50" s="56"/>
      <c r="S50" s="56"/>
      <c r="T50" s="56"/>
      <c r="U50" s="56"/>
      <c r="V50" s="56"/>
      <c r="W50" s="56"/>
      <c r="X50" s="56"/>
      <c r="Y50" s="56"/>
      <c r="Z50" s="56"/>
      <c r="AA50" s="56"/>
      <c r="AB50" s="56"/>
      <c r="AC50" s="56"/>
      <c r="AD50" s="56"/>
      <c r="AE50" s="56"/>
      <c r="AF50" s="36" t="s">
        <v>103</v>
      </c>
      <c r="AG50" s="37"/>
      <c r="AH50" s="37"/>
      <c r="AI50" s="37"/>
      <c r="AJ50" s="37"/>
      <c r="AK50" s="37"/>
      <c r="AL50" s="37"/>
      <c r="AM50" s="37"/>
      <c r="AN50" s="37"/>
      <c r="AO50" s="37"/>
      <c r="AP50" s="37"/>
      <c r="AQ50" s="49"/>
      <c r="AR50" s="52"/>
      <c r="AS50" s="74"/>
      <c r="AT50" s="80"/>
      <c r="AU50" s="81"/>
      <c r="AV50" s="88"/>
      <c r="AW50" s="78"/>
      <c r="AX50" s="88"/>
      <c r="AY50" s="78"/>
      <c r="AZ50" s="39"/>
    </row>
    <row r="51" spans="1:52" ht="19.5" thickBot="1">
      <c r="A51" s="56"/>
      <c r="B51" s="75"/>
      <c r="C51" s="76"/>
      <c r="D51" s="76"/>
      <c r="E51" s="76"/>
      <c r="F51" s="76"/>
      <c r="G51" s="76"/>
      <c r="H51" s="76"/>
      <c r="I51" s="76"/>
      <c r="J51" s="76"/>
      <c r="K51" s="76"/>
      <c r="L51" s="76"/>
      <c r="M51" s="76"/>
      <c r="N51" s="77"/>
      <c r="O51" s="56"/>
      <c r="P51" s="56"/>
      <c r="Q51" s="56"/>
      <c r="R51" s="56"/>
      <c r="S51" s="56"/>
      <c r="T51" s="56"/>
      <c r="U51" s="56"/>
      <c r="V51" s="56"/>
      <c r="W51" s="56"/>
      <c r="X51" s="56"/>
      <c r="Y51" s="56"/>
      <c r="Z51" s="56"/>
      <c r="AA51" s="56"/>
      <c r="AB51" s="56"/>
      <c r="AC51" s="56"/>
      <c r="AD51" s="56"/>
      <c r="AE51" s="56"/>
      <c r="AF51" s="43" t="s">
        <v>82</v>
      </c>
      <c r="AG51" s="44"/>
      <c r="AH51" s="44"/>
      <c r="AI51" s="45"/>
      <c r="AJ51" s="44"/>
      <c r="AK51" s="44"/>
      <c r="AL51" s="44"/>
      <c r="AM51" s="44"/>
      <c r="AN51" s="44"/>
      <c r="AO51" s="44"/>
      <c r="AP51" s="44"/>
      <c r="AQ51" s="50"/>
      <c r="AR51" s="53"/>
      <c r="AS51" s="74"/>
      <c r="AT51" s="83"/>
      <c r="AU51" s="84"/>
      <c r="AV51" s="89"/>
      <c r="AW51" s="79"/>
      <c r="AX51" s="89"/>
      <c r="AY51" s="79"/>
      <c r="AZ51" s="39"/>
    </row>
    <row r="52" spans="1:52">
      <c r="AQ52" s="39"/>
      <c r="AR52" s="39"/>
      <c r="AS52" s="39"/>
      <c r="AT52" s="39"/>
      <c r="AU52" s="39"/>
      <c r="AX52" s="207" t="s">
        <v>77</v>
      </c>
      <c r="AY52" s="207"/>
    </row>
  </sheetData>
  <sheetProtection algorithmName="SHA-512" hashValue="lMBIQstuV340VCZtiKTYh3Iqoh3CqKPCHIYFgLaBvfdN3CbNO/YiUhPhKR5Zi/BN5S2fJKiYJhxHHMk8AKxgnQ==" saltValue="orpoNSIwp+cNv15LWHNimg==" spinCount="100000" sheet="1" selectLockedCells="1"/>
  <dataConsolidate/>
  <mergeCells count="249">
    <mergeCell ref="AJ29:AO30"/>
    <mergeCell ref="AP29:AU30"/>
    <mergeCell ref="AF33:AU44"/>
    <mergeCell ref="AV40:AW40"/>
    <mergeCell ref="AV41:AW43"/>
    <mergeCell ref="AV46:AW46"/>
    <mergeCell ref="AV49:AW49"/>
    <mergeCell ref="AX49:AY49"/>
    <mergeCell ref="AT46:AU46"/>
    <mergeCell ref="AT49:AU49"/>
    <mergeCell ref="BA27:BB28"/>
    <mergeCell ref="BC27:BD28"/>
    <mergeCell ref="BE27:BF28"/>
    <mergeCell ref="AB27:AC28"/>
    <mergeCell ref="AD27:AE28"/>
    <mergeCell ref="AF27:AI28"/>
    <mergeCell ref="AJ27:AK28"/>
    <mergeCell ref="AL27:AM28"/>
    <mergeCell ref="AN27:AO28"/>
    <mergeCell ref="A27:A28"/>
    <mergeCell ref="B27:C28"/>
    <mergeCell ref="D27:I28"/>
    <mergeCell ref="J27:M28"/>
    <mergeCell ref="N27:Y28"/>
    <mergeCell ref="Z27:AA28"/>
    <mergeCell ref="AP25:AQ26"/>
    <mergeCell ref="AR25:AS26"/>
    <mergeCell ref="AT25:AU26"/>
    <mergeCell ref="A25:A26"/>
    <mergeCell ref="B25:C26"/>
    <mergeCell ref="D25:I26"/>
    <mergeCell ref="J25:M26"/>
    <mergeCell ref="N25:Y26"/>
    <mergeCell ref="Z25:AA26"/>
    <mergeCell ref="AP27:AQ28"/>
    <mergeCell ref="AR27:AS28"/>
    <mergeCell ref="AT27:AU28"/>
    <mergeCell ref="BA25:BB26"/>
    <mergeCell ref="BC25:BD26"/>
    <mergeCell ref="BE25:BF26"/>
    <mergeCell ref="AB25:AC26"/>
    <mergeCell ref="AD25:AE26"/>
    <mergeCell ref="AF25:AI26"/>
    <mergeCell ref="AJ25:AK26"/>
    <mergeCell ref="AL25:AM26"/>
    <mergeCell ref="AN25:AO26"/>
    <mergeCell ref="BA23:BB24"/>
    <mergeCell ref="BC23:BD24"/>
    <mergeCell ref="BE23:BF24"/>
    <mergeCell ref="AB23:AC24"/>
    <mergeCell ref="AD23:AE24"/>
    <mergeCell ref="AF23:AI24"/>
    <mergeCell ref="AJ23:AK24"/>
    <mergeCell ref="AL23:AM24"/>
    <mergeCell ref="AN23:AO24"/>
    <mergeCell ref="A23:A24"/>
    <mergeCell ref="B23:C24"/>
    <mergeCell ref="D23:I24"/>
    <mergeCell ref="J23:M24"/>
    <mergeCell ref="N23:Y24"/>
    <mergeCell ref="Z23:AA24"/>
    <mergeCell ref="AP21:AQ22"/>
    <mergeCell ref="AR21:AS22"/>
    <mergeCell ref="AT21:AU22"/>
    <mergeCell ref="A21:A22"/>
    <mergeCell ref="B21:C22"/>
    <mergeCell ref="D21:I22"/>
    <mergeCell ref="J21:M22"/>
    <mergeCell ref="N21:Y22"/>
    <mergeCell ref="Z21:AA22"/>
    <mergeCell ref="AP23:AQ24"/>
    <mergeCell ref="AR23:AS24"/>
    <mergeCell ref="AT23:AU24"/>
    <mergeCell ref="BA21:BB22"/>
    <mergeCell ref="BC21:BD22"/>
    <mergeCell ref="BE21:BF22"/>
    <mergeCell ref="AB21:AC22"/>
    <mergeCell ref="AD21:AE22"/>
    <mergeCell ref="AF21:AI22"/>
    <mergeCell ref="AJ21:AK22"/>
    <mergeCell ref="AL21:AM22"/>
    <mergeCell ref="AN21:AO22"/>
    <mergeCell ref="BA19:BB20"/>
    <mergeCell ref="BC19:BD20"/>
    <mergeCell ref="BE19:BF20"/>
    <mergeCell ref="AB19:AC20"/>
    <mergeCell ref="AD19:AE20"/>
    <mergeCell ref="AF19:AI20"/>
    <mergeCell ref="AJ19:AK20"/>
    <mergeCell ref="AL19:AM20"/>
    <mergeCell ref="AN19:AO20"/>
    <mergeCell ref="A19:A20"/>
    <mergeCell ref="B19:C20"/>
    <mergeCell ref="D19:I20"/>
    <mergeCell ref="J19:M20"/>
    <mergeCell ref="N19:Y20"/>
    <mergeCell ref="Z19:AA20"/>
    <mergeCell ref="AP17:AQ18"/>
    <mergeCell ref="AR17:AS18"/>
    <mergeCell ref="AT17:AU18"/>
    <mergeCell ref="A17:A18"/>
    <mergeCell ref="B17:C18"/>
    <mergeCell ref="D17:I18"/>
    <mergeCell ref="J17:M18"/>
    <mergeCell ref="N17:Y18"/>
    <mergeCell ref="Z17:AA18"/>
    <mergeCell ref="AP19:AQ20"/>
    <mergeCell ref="AR19:AS20"/>
    <mergeCell ref="AT19:AU20"/>
    <mergeCell ref="BA17:BB18"/>
    <mergeCell ref="BC17:BD18"/>
    <mergeCell ref="BE17:BF18"/>
    <mergeCell ref="AB17:AC18"/>
    <mergeCell ref="AD17:AE18"/>
    <mergeCell ref="AF17:AI18"/>
    <mergeCell ref="AJ17:AK18"/>
    <mergeCell ref="AL17:AM18"/>
    <mergeCell ref="AN17:AO18"/>
    <mergeCell ref="BA15:BB16"/>
    <mergeCell ref="BC15:BD16"/>
    <mergeCell ref="BE15:BF16"/>
    <mergeCell ref="AB15:AC16"/>
    <mergeCell ref="AD15:AE16"/>
    <mergeCell ref="AF15:AI16"/>
    <mergeCell ref="AJ15:AK16"/>
    <mergeCell ref="AL15:AM16"/>
    <mergeCell ref="AN15:AO16"/>
    <mergeCell ref="A15:A16"/>
    <mergeCell ref="B15:C16"/>
    <mergeCell ref="D15:I16"/>
    <mergeCell ref="J15:M16"/>
    <mergeCell ref="N15:Y16"/>
    <mergeCell ref="Z15:AA16"/>
    <mergeCell ref="AP13:AQ14"/>
    <mergeCell ref="AR13:AS14"/>
    <mergeCell ref="AT13:AU14"/>
    <mergeCell ref="A13:A14"/>
    <mergeCell ref="B13:C14"/>
    <mergeCell ref="D13:I14"/>
    <mergeCell ref="J13:M14"/>
    <mergeCell ref="N13:Y14"/>
    <mergeCell ref="Z13:AA14"/>
    <mergeCell ref="AP15:AQ16"/>
    <mergeCell ref="AR15:AS16"/>
    <mergeCell ref="AT15:AU16"/>
    <mergeCell ref="BA13:BB14"/>
    <mergeCell ref="BC13:BD14"/>
    <mergeCell ref="BE13:BF14"/>
    <mergeCell ref="AB13:AC14"/>
    <mergeCell ref="AD13:AE14"/>
    <mergeCell ref="AF13:AI14"/>
    <mergeCell ref="AJ13:AK14"/>
    <mergeCell ref="AL13:AM14"/>
    <mergeCell ref="AN13:AO14"/>
    <mergeCell ref="BA11:BB12"/>
    <mergeCell ref="BC11:BD12"/>
    <mergeCell ref="BE11:BF12"/>
    <mergeCell ref="AB11:AC12"/>
    <mergeCell ref="AD11:AE12"/>
    <mergeCell ref="AF11:AI12"/>
    <mergeCell ref="AJ11:AK12"/>
    <mergeCell ref="AL11:AM12"/>
    <mergeCell ref="AN11:AO12"/>
    <mergeCell ref="A11:A12"/>
    <mergeCell ref="B11:C12"/>
    <mergeCell ref="D11:I12"/>
    <mergeCell ref="J11:M12"/>
    <mergeCell ref="N11:Y12"/>
    <mergeCell ref="Z11:AA12"/>
    <mergeCell ref="AP9:AQ10"/>
    <mergeCell ref="AR9:AS10"/>
    <mergeCell ref="AT9:AU10"/>
    <mergeCell ref="A9:A10"/>
    <mergeCell ref="B9:C10"/>
    <mergeCell ref="D9:I10"/>
    <mergeCell ref="J9:M10"/>
    <mergeCell ref="N9:Y10"/>
    <mergeCell ref="Z9:AA10"/>
    <mergeCell ref="AP11:AQ12"/>
    <mergeCell ref="AR11:AS12"/>
    <mergeCell ref="AT11:AU12"/>
    <mergeCell ref="BA9:BB10"/>
    <mergeCell ref="BC9:BD10"/>
    <mergeCell ref="BE9:BF10"/>
    <mergeCell ref="AB9:AC10"/>
    <mergeCell ref="AD9:AE10"/>
    <mergeCell ref="AF9:AI10"/>
    <mergeCell ref="AJ9:AK10"/>
    <mergeCell ref="AL9:AM10"/>
    <mergeCell ref="AN9:AO10"/>
    <mergeCell ref="AJ8:AK8"/>
    <mergeCell ref="AL8:AM8"/>
    <mergeCell ref="AN8:AO8"/>
    <mergeCell ref="AP8:AQ8"/>
    <mergeCell ref="AR8:AS8"/>
    <mergeCell ref="AT8:AU8"/>
    <mergeCell ref="AJ7:AO7"/>
    <mergeCell ref="AP7:AU7"/>
    <mergeCell ref="B8:C8"/>
    <mergeCell ref="D8:I8"/>
    <mergeCell ref="J8:M8"/>
    <mergeCell ref="N8:Y8"/>
    <mergeCell ref="Z8:AA8"/>
    <mergeCell ref="AB8:AC8"/>
    <mergeCell ref="AD8:AE8"/>
    <mergeCell ref="AF8:AI8"/>
    <mergeCell ref="AV4:AX4"/>
    <mergeCell ref="AO5:AP5"/>
    <mergeCell ref="AQ5:AS5"/>
    <mergeCell ref="AV5:AX5"/>
    <mergeCell ref="O4:P5"/>
    <mergeCell ref="Q4:R5"/>
    <mergeCell ref="S4:T5"/>
    <mergeCell ref="U4:V5"/>
    <mergeCell ref="W4:X5"/>
    <mergeCell ref="Y4:AA5"/>
    <mergeCell ref="A4:C5"/>
    <mergeCell ref="D4:H5"/>
    <mergeCell ref="I4:J5"/>
    <mergeCell ref="K4:L5"/>
    <mergeCell ref="M4:N5"/>
    <mergeCell ref="AB4:AF5"/>
    <mergeCell ref="AG4:AM5"/>
    <mergeCell ref="AO4:AP4"/>
    <mergeCell ref="AQ4:AS4"/>
    <mergeCell ref="AX52:AY52"/>
    <mergeCell ref="AB2:AF2"/>
    <mergeCell ref="AG2:AM3"/>
    <mergeCell ref="A3:C3"/>
    <mergeCell ref="D3:H3"/>
    <mergeCell ref="I3:J3"/>
    <mergeCell ref="K3:L3"/>
    <mergeCell ref="M3:N3"/>
    <mergeCell ref="O3:P3"/>
    <mergeCell ref="Q3:R3"/>
    <mergeCell ref="S3:T3"/>
    <mergeCell ref="A2:H2"/>
    <mergeCell ref="I2:L2"/>
    <mergeCell ref="M2:P2"/>
    <mergeCell ref="Q2:T2"/>
    <mergeCell ref="U2:X2"/>
    <mergeCell ref="Y2:AA3"/>
    <mergeCell ref="U3:V3"/>
    <mergeCell ref="W3:X3"/>
    <mergeCell ref="AB3:AF3"/>
    <mergeCell ref="AO3:AP3"/>
    <mergeCell ref="AQ3:AS3"/>
    <mergeCell ref="AT3:AU5"/>
    <mergeCell ref="AV3:AX3"/>
  </mergeCells>
  <phoneticPr fontId="1"/>
  <dataValidations count="8">
    <dataValidation type="list" allowBlank="1" showInputMessage="1" showErrorMessage="1" sqref="Y4:AA5" xr:uid="{764C95A8-70F4-45FB-BA98-8510DE6A63FE}">
      <formula1>"山中,清里,菅平"</formula1>
    </dataValidation>
    <dataValidation type="list" allowBlank="1" showInputMessage="1" showErrorMessage="1" sqref="I4:J5 M4:N5" xr:uid="{65925854-BFD3-4D0C-A2A9-B9104F9327B4}">
      <formula1>"1,2,3,4,5,6,7,8,9,10,11,12"</formula1>
    </dataValidation>
    <dataValidation type="list" allowBlank="1" showInputMessage="1" showErrorMessage="1" sqref="K4:L5 O4:P5" xr:uid="{7E9B3FF0-2260-4D2E-A52B-2CA61483A1CA}">
      <formula1>"1,2,3,4,5,6,7,8,9,10,11,12,13,14,15,16,17,18,19,20,21,22,23,24,25,26,27,28,29,30,31"</formula1>
    </dataValidation>
    <dataValidation type="list" allowBlank="1" showInputMessage="1" showErrorMessage="1" sqref="B9:C28" xr:uid="{B7E5CEF2-2677-421A-8A56-3917C167C9BB}">
      <formula1>"1,2,3"</formula1>
    </dataValidation>
    <dataValidation type="list" allowBlank="1" showInputMessage="1" showErrorMessage="1" sqref="U4:X5" xr:uid="{72012665-75F1-4BE8-A1B4-32A570C0B339}">
      <formula1>"1,2,3,4,5,6"</formula1>
    </dataValidation>
    <dataValidation type="list" allowBlank="1" showInputMessage="1" showErrorMessage="1" sqref="AB9:AC28" xr:uid="{37B8E8FC-E0F9-4BFD-8BA5-D60AD77A920B}">
      <formula1>"男,女"</formula1>
    </dataValidation>
    <dataValidation type="list" allowBlank="1" showInputMessage="1" showErrorMessage="1" sqref="AJ9:AK28" xr:uid="{B6EF58B5-9C38-4E2E-9232-4A58475CD2EB}">
      <formula1>"○"</formula1>
    </dataValidation>
    <dataValidation type="list" allowBlank="1" showInputMessage="1" showErrorMessage="1" sqref="AL9:AO28" xr:uid="{150830F5-3DEF-4F4C-A140-BBA4C4CA9342}">
      <formula1>"要,不要"</formula1>
    </dataValidation>
  </dataValidations>
  <printOptions horizontalCentered="1"/>
  <pageMargins left="0.11811023622047245" right="0.11811023622047245" top="0.55118110236220474" bottom="0.15748031496062992" header="0.31496062992125984" footer="0.31496062992125984"/>
  <pageSetup paperSize="9" scale="60" fitToWidth="0" orientation="landscape" cellComments="asDisplayed" r:id="rId1"/>
  <headerFooter>
    <oddHeader>&amp;C&amp;14セミナーハウス　利用申請書　【記入例】</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5C2B-45C7-48C3-9B9B-FD686730CB66}">
  <sheetPr>
    <tabColor theme="8" tint="0.39997558519241921"/>
  </sheetPr>
  <dimension ref="A2:D7"/>
  <sheetViews>
    <sheetView workbookViewId="0">
      <selection activeCell="C10" sqref="C10"/>
    </sheetView>
  </sheetViews>
  <sheetFormatPr defaultRowHeight="13.5"/>
  <cols>
    <col min="1" max="1" width="17.875" bestFit="1" customWidth="1"/>
  </cols>
  <sheetData>
    <row r="2" spans="1:4" ht="18" customHeight="1">
      <c r="A2" s="4" t="s">
        <v>60</v>
      </c>
      <c r="B2" s="5" t="s">
        <v>61</v>
      </c>
      <c r="C2" s="5" t="s">
        <v>62</v>
      </c>
      <c r="D2" s="5" t="s">
        <v>63</v>
      </c>
    </row>
    <row r="3" spans="1:4" ht="21.75" customHeight="1">
      <c r="A3" s="6" t="s">
        <v>64</v>
      </c>
      <c r="B3" s="7" t="s">
        <v>15</v>
      </c>
      <c r="C3" s="8">
        <v>4</v>
      </c>
      <c r="D3" s="9">
        <v>5</v>
      </c>
    </row>
    <row r="4" spans="1:4" ht="21.75" customHeight="1">
      <c r="A4" s="373" t="s">
        <v>65</v>
      </c>
      <c r="B4" s="10" t="s">
        <v>15</v>
      </c>
      <c r="C4" s="11">
        <v>4</v>
      </c>
      <c r="D4" s="12">
        <v>5</v>
      </c>
    </row>
    <row r="5" spans="1:4" ht="21.75" customHeight="1">
      <c r="A5" s="373"/>
      <c r="B5" s="13" t="s">
        <v>16</v>
      </c>
      <c r="C5" s="14">
        <v>1</v>
      </c>
      <c r="D5" s="15">
        <v>5</v>
      </c>
    </row>
    <row r="6" spans="1:4" ht="21.75" customHeight="1">
      <c r="A6" s="373" t="s">
        <v>66</v>
      </c>
      <c r="B6" s="10" t="s">
        <v>15</v>
      </c>
      <c r="C6" s="11">
        <v>5</v>
      </c>
      <c r="D6" s="12">
        <v>2</v>
      </c>
    </row>
    <row r="7" spans="1:4" ht="21.75" customHeight="1">
      <c r="A7" s="373"/>
      <c r="B7" s="13" t="s">
        <v>16</v>
      </c>
      <c r="C7" s="14">
        <v>2</v>
      </c>
      <c r="D7" s="15">
        <v>6</v>
      </c>
    </row>
  </sheetData>
  <sheetProtection algorithmName="SHA-512" hashValue="J51F/9PMDnJ3X+8Q5l2Wkz2c970O1FqtfTuN2bvGO1Ic6kSdVvrMUlSrJj7m8+8ln2oijFmkxiIHHrgMRDqsyA==" saltValue="YLtvP+EGsJunUQBGfDrmHQ==" spinCount="100000" sheet="1" objects="1" scenarios="1" selectLockedCells="1"/>
  <mergeCells count="2">
    <mergeCell ref="A4:A5"/>
    <mergeCell ref="A6:A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申込入力フォーム</vt:lpstr>
      <vt:lpstr>記入例</vt:lpstr>
      <vt:lpstr>各施設の仕様</vt:lpstr>
      <vt:lpstr>記入例!Print_Area</vt:lpstr>
      <vt:lpstr>申込入力フォーム!Print_Area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亀田知世</cp:lastModifiedBy>
  <cp:revision/>
  <cp:lastPrinted>2024-04-05T02:27:13Z</cp:lastPrinted>
  <dcterms:created xsi:type="dcterms:W3CDTF">2023-11-09T04:01:30Z</dcterms:created>
  <dcterms:modified xsi:type="dcterms:W3CDTF">2025-06-25T01:08:49Z</dcterms:modified>
  <cp:category/>
  <cp:contentStatus/>
</cp:coreProperties>
</file>