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ee-hdd.mind.meiji.ac.jp\Tanki-Kenshu\2019年度\Web掲載資料\共通資料\"/>
    </mc:Choice>
  </mc:AlternateContent>
  <xr:revisionPtr revIDLastSave="0" documentId="13_ncr:1_{92323577-396B-47A7-8EF7-9C06FFA28FC3}" xr6:coauthVersionLast="40" xr6:coauthVersionMax="40" xr10:uidLastSave="{00000000-0000-0000-0000-000000000000}"/>
  <workbookProtection workbookAlgorithmName="SHA-512" workbookHashValue="+OMReUerSeDtmXAk/i0LEIAM1ZY6C8STPQK8r3Zv9OBuL1+5L9hSgrxOPDaQMIPTwAsVHpo1sFPfRGkbUlykrg==" workbookSaltValue="CpYHHkJI79mQ2djhRSLlZg==" workbookSpinCount="100000" lockStructure="1"/>
  <bookViews>
    <workbookView xWindow="-120" yWindow="-120" windowWidth="20730" windowHeight="11160" xr2:uid="{00000000-000D-0000-FFFF-FFFF00000000}"/>
  </bookViews>
  <sheets>
    <sheet name="成績評価係数計算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K14" i="1" s="1"/>
  <c r="L14" i="1" s="1"/>
  <c r="J13" i="1"/>
  <c r="K13" i="1" s="1"/>
  <c r="M13" i="1" s="1"/>
  <c r="L13" i="1" l="1"/>
  <c r="M14" i="1"/>
</calcChain>
</file>

<file path=xl/sharedStrings.xml><?xml version="1.0" encoding="utf-8"?>
<sst xmlns="http://schemas.openxmlformats.org/spreadsheetml/2006/main" count="66" uniqueCount="50">
  <si>
    <t>成績評価</t>
    <rPh sb="0" eb="2">
      <t>セイセキ</t>
    </rPh>
    <rPh sb="2" eb="4">
      <t>ヒョウカ</t>
    </rPh>
    <phoneticPr fontId="1"/>
  </si>
  <si>
    <t>パターン１</t>
    <phoneticPr fontId="1"/>
  </si>
  <si>
    <t>-</t>
    <phoneticPr fontId="1"/>
  </si>
  <si>
    <t>優</t>
    <rPh sb="0" eb="1">
      <t>ユウ</t>
    </rPh>
    <phoneticPr fontId="1"/>
  </si>
  <si>
    <t>良</t>
    <rPh sb="0" eb="1">
      <t>リョウ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</si>
  <si>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</si>
  <si>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</si>
  <si>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パターン２</t>
    <phoneticPr fontId="1"/>
  </si>
  <si>
    <t>-</t>
    <phoneticPr fontId="1"/>
  </si>
  <si>
    <t>Ａ</t>
    <phoneticPr fontId="1"/>
  </si>
  <si>
    <t>Ｂ</t>
    <phoneticPr fontId="1"/>
  </si>
  <si>
    <t>Ｃ</t>
    <phoneticPr fontId="1"/>
  </si>
  <si>
    <t>Ｆ</t>
    <phoneticPr fontId="1"/>
  </si>
  <si>
    <t>パターン３</t>
  </si>
  <si>
    <t>100～80点</t>
    <rPh sb="6" eb="7">
      <t>テン</t>
    </rPh>
    <phoneticPr fontId="1"/>
  </si>
  <si>
    <t>79～70点</t>
    <rPh sb="5" eb="6">
      <t>テン</t>
    </rPh>
    <phoneticPr fontId="1"/>
  </si>
  <si>
    <t>69～60点</t>
    <rPh sb="5" eb="6">
      <t>テン</t>
    </rPh>
    <phoneticPr fontId="1"/>
  </si>
  <si>
    <t>59点以下</t>
    <rPh sb="2" eb="3">
      <t>テン</t>
    </rPh>
    <rPh sb="3" eb="5">
      <t>イカ</t>
    </rPh>
    <phoneticPr fontId="1"/>
  </si>
  <si>
    <t>パターン４</t>
  </si>
  <si>
    <t>100～90点</t>
    <rPh sb="6" eb="7">
      <t>テン</t>
    </rPh>
    <phoneticPr fontId="1"/>
  </si>
  <si>
    <t>89～80点</t>
    <rPh sb="5" eb="6">
      <t>テン</t>
    </rPh>
    <phoneticPr fontId="1"/>
  </si>
  <si>
    <t>パターン５</t>
  </si>
  <si>
    <t>Ｓ</t>
    <phoneticPr fontId="1"/>
  </si>
  <si>
    <t>パターン６</t>
  </si>
  <si>
    <t>Ｄ</t>
    <phoneticPr fontId="1"/>
  </si>
  <si>
    <t>成績評価ポイント</t>
    <rPh sb="0" eb="2">
      <t>セイセキ</t>
    </rPh>
    <rPh sb="2" eb="4">
      <t>ヒョウカ</t>
    </rPh>
    <phoneticPr fontId="1"/>
  </si>
  <si>
    <t>No</t>
    <phoneticPr fontId="1"/>
  </si>
  <si>
    <t>氏名</t>
    <rPh sb="0" eb="2">
      <t>シメイ</t>
    </rPh>
    <phoneticPr fontId="1"/>
  </si>
  <si>
    <t>パターン</t>
    <phoneticPr fontId="1"/>
  </si>
  <si>
    <t>総登録単位数</t>
    <rPh sb="0" eb="1">
      <t>ソウ</t>
    </rPh>
    <rPh sb="1" eb="3">
      <t>トウロク</t>
    </rPh>
    <rPh sb="3" eb="5">
      <t>タンイ</t>
    </rPh>
    <rPh sb="5" eb="6">
      <t>スウ</t>
    </rPh>
    <phoneticPr fontId="1"/>
  </si>
  <si>
    <t>JASSO評価係数</t>
    <rPh sb="5" eb="7">
      <t>ヒョウカ</t>
    </rPh>
    <rPh sb="7" eb="9">
      <t>ケイスウ</t>
    </rPh>
    <phoneticPr fontId="1"/>
  </si>
  <si>
    <t>パターン５</t>
    <phoneticPr fontId="1"/>
  </si>
  <si>
    <t>Ｆ/T</t>
    <phoneticPr fontId="1"/>
  </si>
  <si>
    <t>明治大学成績評価→</t>
    <rPh sb="0" eb="2">
      <t>メイジ</t>
    </rPh>
    <rPh sb="2" eb="4">
      <t>ダイガク</t>
    </rPh>
    <rPh sb="4" eb="6">
      <t>セイセキ</t>
    </rPh>
    <rPh sb="6" eb="8">
      <t>ヒョウカ</t>
    </rPh>
    <phoneticPr fontId="1"/>
  </si>
  <si>
    <t>（例）明治　太郎</t>
    <rPh sb="1" eb="2">
      <t>レイ</t>
    </rPh>
    <rPh sb="3" eb="5">
      <t>メイジ</t>
    </rPh>
    <rPh sb="6" eb="8">
      <t>タロウ</t>
    </rPh>
    <phoneticPr fontId="1"/>
  </si>
  <si>
    <t>※　計算をする際は，成績評価（S,A,B,C,F,T等）が出ているもの全てが対象です。したがって，履修登録をして，F/Tが付いたものも含みます。</t>
  </si>
  <si>
    <t>　　 卒業要件外の科目や資格課程科目，学部間共通外国語などもすべて含みます。ただし，評価が「認定」のものは計算に含めないこと。</t>
  </si>
  <si>
    <t>学籍番号</t>
    <rPh sb="0" eb="2">
      <t>ガクセキ</t>
    </rPh>
    <rPh sb="2" eb="4">
      <t>バンゴウ</t>
    </rPh>
    <phoneticPr fontId="1"/>
  </si>
  <si>
    <t>※ 　計算に誤りが無いか，必ず確認すること。</t>
    <phoneticPr fontId="1"/>
  </si>
  <si>
    <r>
      <t>※　科目数ではなく取得「</t>
    </r>
    <r>
      <rPr>
        <b/>
        <sz val="12"/>
        <color indexed="10"/>
        <rFont val="HGPｺﾞｼｯｸM"/>
        <family val="3"/>
        <charset val="128"/>
      </rPr>
      <t>単位数</t>
    </r>
    <r>
      <rPr>
        <sz val="12"/>
        <color indexed="10"/>
        <rFont val="HGPｺﾞｼｯｸM"/>
        <family val="3"/>
        <charset val="128"/>
      </rPr>
      <t>」で計算すること。</t>
    </r>
    <rPh sb="2" eb="5">
      <t>カモクスウ</t>
    </rPh>
    <rPh sb="9" eb="11">
      <t>シュトク</t>
    </rPh>
    <rPh sb="12" eb="15">
      <t>タンイスウ</t>
    </rPh>
    <rPh sb="17" eb="19">
      <t>ケイサン</t>
    </rPh>
    <phoneticPr fontId="1"/>
  </si>
  <si>
    <t>↓</t>
    <phoneticPr fontId="1"/>
  </si>
  <si>
    <t>評価係数</t>
    <rPh sb="0" eb="2">
      <t>ヒョウカ</t>
    </rPh>
    <rPh sb="2" eb="4">
      <t>ケイスウ</t>
    </rPh>
    <phoneticPr fontId="1"/>
  </si>
  <si>
    <t>履修可否</t>
    <rPh sb="0" eb="2">
      <t>リシュウ</t>
    </rPh>
    <rPh sb="2" eb="4">
      <t>カヒ</t>
    </rPh>
    <phoneticPr fontId="1"/>
  </si>
  <si>
    <t>英語科目成績評価係数計算書</t>
    <rPh sb="0" eb="2">
      <t>エイゴ</t>
    </rPh>
    <rPh sb="2" eb="4">
      <t>カモク</t>
    </rPh>
    <rPh sb="4" eb="6">
      <t>セイセキ</t>
    </rPh>
    <rPh sb="6" eb="8">
      <t>ヒョウカ</t>
    </rPh>
    <rPh sb="8" eb="10">
      <t>ケイスウ</t>
    </rPh>
    <rPh sb="10" eb="12">
      <t>ケイサン</t>
    </rPh>
    <rPh sb="12" eb="13">
      <t>ショ</t>
    </rPh>
    <phoneticPr fontId="1"/>
  </si>
  <si>
    <t>※ 　この計算書を国際教育事務室に提出する際は，必ずOh-O! Meijiからダウンロードした成績通知表を添付してください。</t>
    <rPh sb="5" eb="8">
      <t>ケイサンショ</t>
    </rPh>
    <rPh sb="9" eb="11">
      <t>コクサイ</t>
    </rPh>
    <rPh sb="11" eb="13">
      <t>キョウイク</t>
    </rPh>
    <rPh sb="13" eb="16">
      <t>ジムシツ</t>
    </rPh>
    <rPh sb="17" eb="19">
      <t>テイシュツ</t>
    </rPh>
    <rPh sb="21" eb="22">
      <t>サイ</t>
    </rPh>
    <rPh sb="24" eb="25">
      <t>カナラ</t>
    </rPh>
    <rPh sb="47" eb="49">
      <t>セイセキ</t>
    </rPh>
    <rPh sb="49" eb="52">
      <t>ツウチヒョウ</t>
    </rPh>
    <rPh sb="53" eb="55">
      <t>テンプ</t>
    </rPh>
    <phoneticPr fontId="1"/>
  </si>
  <si>
    <t xml:space="preserve">(計算式） </t>
  </si>
  <si>
    <t>黄色でハイライトされている部分に2018年度英語科目取得単位数を入力してください。評価係数が自動計算されます。</t>
    <rPh sb="0" eb="2">
      <t>キイロ</t>
    </rPh>
    <rPh sb="13" eb="15">
      <t>ブブン</t>
    </rPh>
    <rPh sb="20" eb="22">
      <t>ネンド</t>
    </rPh>
    <rPh sb="22" eb="24">
      <t>エイゴ</t>
    </rPh>
    <rPh sb="24" eb="26">
      <t>カモク</t>
    </rPh>
    <rPh sb="26" eb="28">
      <t>シュトク</t>
    </rPh>
    <rPh sb="28" eb="31">
      <t>タンイスウ</t>
    </rPh>
    <rPh sb="32" eb="34">
      <t>ニュウリョク</t>
    </rPh>
    <rPh sb="41" eb="43">
      <t>ヒョウカ</t>
    </rPh>
    <rPh sb="43" eb="45">
      <t>ケイスウ</t>
    </rPh>
    <rPh sb="46" eb="48">
      <t>ジドウ</t>
    </rPh>
    <rPh sb="48" eb="50">
      <t>ケイサン</t>
    </rPh>
    <phoneticPr fontId="1"/>
  </si>
  <si>
    <t>※　20１8年度に履修・取得した英語科目のすべての成績が対象です。（過去の年度は含みません）</t>
    <rPh sb="16" eb="18">
      <t>エイゴ</t>
    </rPh>
    <phoneticPr fontId="1"/>
  </si>
  <si>
    <r>
      <t xml:space="preserve">(「成績評価ポイント３の単位数」×３)＋(「成績評価ポイント２の単位数」×２)＋(「成績評価ポイント１の単位数」×１)＋(「成績評価ポイント０の単位数」×０) 
</t>
    </r>
    <r>
      <rPr>
        <sz val="10.5"/>
        <color indexed="8"/>
        <rFont val="ＭＳ Ｐゴシック"/>
        <family val="3"/>
        <charset val="128"/>
      </rPr>
      <t xml:space="preserve">2018年度に登録した英語科目の総登録単位数（卒業要件単位のみ） </t>
    </r>
    <phoneticPr fontId="1"/>
  </si>
  <si>
    <t>2018年度英語科目成績評価</t>
    <rPh sb="4" eb="6">
      <t>ネンド</t>
    </rPh>
    <rPh sb="6" eb="8">
      <t>エイゴ</t>
    </rPh>
    <rPh sb="8" eb="10">
      <t>カモク</t>
    </rPh>
    <rPh sb="10" eb="12">
      <t>セイセキ</t>
    </rPh>
    <rPh sb="12" eb="14">
      <t>ヒョウカ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</si>
</sst>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10"/>
      <name val="HGPｺﾞｼｯｸM"/>
      <family val="3"/>
      <charset val="128"/>
    </font>
    <font>
      <b/>
      <sz val="12"/>
      <color indexed="10"/>
      <name val="HGPｺﾞｼｯｸM"/>
      <family val="3"/>
      <charset val="128"/>
    </font>
    <font>
      <b/>
      <sz val="11"/>
      <color indexed="8"/>
      <name val="HGPｺﾞｼｯｸM"/>
      <family val="3"/>
      <charset val="128"/>
    </font>
    <font>
      <sz val="10.5"/>
      <color indexed="8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sz val="10.5"/>
      <color theme="1"/>
      <name val="ＭＳ Ｐゴシック"/>
      <family val="3"/>
      <charset val="128"/>
    </font>
    <font>
      <b/>
      <sz val="16"/>
      <color theme="1"/>
      <name val="HGPｺﾞｼｯｸM"/>
      <family val="3"/>
      <charset val="128"/>
    </font>
    <font>
      <u/>
      <sz val="10.5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6" fillId="0" borderId="2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Protection="1">
      <alignment vertical="center"/>
      <protection locked="0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6" fillId="0" borderId="0" xfId="0" applyFont="1" applyAlignment="1">
      <alignment vertical="center" wrapText="1"/>
    </xf>
    <xf numFmtId="0" fontId="6" fillId="0" borderId="2" xfId="0" applyFont="1" applyFill="1" applyBorder="1" applyProtection="1">
      <alignment vertical="center"/>
      <protection locked="0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</cellXfs>
  <cellStyles count="1">
    <cellStyle name="標準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topLeftCell="A2" workbookViewId="0">
      <selection activeCell="I14" sqref="I14"/>
    </sheetView>
  </sheetViews>
  <sheetFormatPr defaultRowHeight="13.5" x14ac:dyDescent="0.15"/>
  <cols>
    <col min="1" max="1" width="4.5" style="1" customWidth="1"/>
    <col min="2" max="2" width="17.5" style="1" customWidth="1"/>
    <col min="3" max="3" width="23.875" style="1" customWidth="1"/>
    <col min="4" max="4" width="17.625" style="1" customWidth="1"/>
    <col min="5" max="10" width="13" style="1" customWidth="1"/>
    <col min="11" max="11" width="12.25" style="1" hidden="1" customWidth="1"/>
    <col min="12" max="12" width="12.25" style="1" customWidth="1"/>
    <col min="13" max="13" width="13" style="1" customWidth="1"/>
    <col min="14" max="21" width="11.375" style="1" customWidth="1"/>
    <col min="22" max="16384" width="9" style="1"/>
  </cols>
  <sheetData>
    <row r="1" spans="1:13" ht="27" customHeight="1" x14ac:dyDescent="0.15">
      <c r="A1" s="24" t="s">
        <v>43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3" spans="1:13" ht="19.5" customHeight="1" x14ac:dyDescent="0.15">
      <c r="D3" s="2"/>
      <c r="E3" s="20" t="s">
        <v>0</v>
      </c>
      <c r="F3" s="21"/>
      <c r="G3" s="21"/>
      <c r="H3" s="21"/>
      <c r="I3" s="22"/>
    </row>
    <row r="4" spans="1:13" ht="19.5" customHeight="1" x14ac:dyDescent="0.15"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</row>
    <row r="5" spans="1:13" ht="19.5" customHeight="1" x14ac:dyDescent="0.15"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</row>
    <row r="6" spans="1:13" ht="19.5" customHeight="1" x14ac:dyDescent="0.15">
      <c r="D6" s="3" t="s">
        <v>13</v>
      </c>
      <c r="E6" s="3" t="s">
        <v>8</v>
      </c>
      <c r="F6" s="3" t="s">
        <v>14</v>
      </c>
      <c r="G6" s="3" t="s">
        <v>15</v>
      </c>
      <c r="H6" s="3" t="s">
        <v>16</v>
      </c>
      <c r="I6" s="3" t="s">
        <v>17</v>
      </c>
    </row>
    <row r="7" spans="1:13" ht="19.5" customHeight="1" x14ac:dyDescent="0.15">
      <c r="D7" s="3" t="s">
        <v>18</v>
      </c>
      <c r="E7" s="3" t="s">
        <v>19</v>
      </c>
      <c r="F7" s="3" t="s">
        <v>20</v>
      </c>
      <c r="G7" s="3" t="s">
        <v>15</v>
      </c>
      <c r="H7" s="3" t="s">
        <v>16</v>
      </c>
      <c r="I7" s="3" t="s">
        <v>17</v>
      </c>
    </row>
    <row r="8" spans="1:13" ht="19.5" customHeight="1" x14ac:dyDescent="0.15">
      <c r="C8" s="15" t="s">
        <v>33</v>
      </c>
      <c r="D8" s="9" t="s">
        <v>31</v>
      </c>
      <c r="E8" s="9" t="s">
        <v>22</v>
      </c>
      <c r="F8" s="9" t="s">
        <v>9</v>
      </c>
      <c r="G8" s="9" t="s">
        <v>10</v>
      </c>
      <c r="H8" s="9" t="s">
        <v>11</v>
      </c>
      <c r="I8" s="9" t="s">
        <v>32</v>
      </c>
    </row>
    <row r="9" spans="1:13" ht="19.5" customHeight="1" x14ac:dyDescent="0.15">
      <c r="D9" s="3" t="s">
        <v>23</v>
      </c>
      <c r="E9" s="3" t="s">
        <v>9</v>
      </c>
      <c r="F9" s="3" t="s">
        <v>10</v>
      </c>
      <c r="G9" s="3" t="s">
        <v>11</v>
      </c>
      <c r="H9" s="3" t="s">
        <v>24</v>
      </c>
      <c r="I9" s="3" t="s">
        <v>12</v>
      </c>
    </row>
    <row r="10" spans="1:13" ht="19.5" hidden="1" customHeight="1" x14ac:dyDescent="0.15">
      <c r="D10" s="3" t="s">
        <v>25</v>
      </c>
      <c r="E10" s="3">
        <v>3</v>
      </c>
      <c r="F10" s="3">
        <v>3</v>
      </c>
      <c r="G10" s="3">
        <v>2</v>
      </c>
      <c r="H10" s="3">
        <v>1</v>
      </c>
      <c r="I10" s="3">
        <v>0</v>
      </c>
    </row>
    <row r="11" spans="1:13" ht="27" customHeight="1" x14ac:dyDescent="0.15">
      <c r="E11" s="16" t="s">
        <v>40</v>
      </c>
      <c r="F11" s="16" t="s">
        <v>40</v>
      </c>
      <c r="G11" s="16" t="s">
        <v>40</v>
      </c>
      <c r="H11" s="16" t="s">
        <v>40</v>
      </c>
      <c r="I11" s="16" t="s">
        <v>40</v>
      </c>
    </row>
    <row r="12" spans="1:13" ht="19.5" customHeight="1" x14ac:dyDescent="0.15">
      <c r="A12" s="4" t="s">
        <v>26</v>
      </c>
      <c r="B12" s="10" t="s">
        <v>37</v>
      </c>
      <c r="C12" s="4" t="s">
        <v>27</v>
      </c>
      <c r="D12" s="4" t="s">
        <v>28</v>
      </c>
      <c r="E12" s="23" t="s">
        <v>49</v>
      </c>
      <c r="F12" s="23"/>
      <c r="G12" s="23"/>
      <c r="H12" s="23"/>
      <c r="I12" s="23"/>
      <c r="J12" s="5" t="s">
        <v>29</v>
      </c>
      <c r="K12" s="5" t="s">
        <v>30</v>
      </c>
      <c r="L12" s="5" t="s">
        <v>41</v>
      </c>
      <c r="M12" s="4" t="s">
        <v>42</v>
      </c>
    </row>
    <row r="13" spans="1:13" ht="19.5" customHeight="1" x14ac:dyDescent="0.15">
      <c r="A13" s="6">
        <v>1</v>
      </c>
      <c r="B13" s="6">
        <v>999999999</v>
      </c>
      <c r="C13" s="7" t="s">
        <v>34</v>
      </c>
      <c r="D13" s="7" t="s">
        <v>21</v>
      </c>
      <c r="E13" s="6">
        <v>2</v>
      </c>
      <c r="F13" s="6">
        <v>2</v>
      </c>
      <c r="G13" s="6">
        <v>2</v>
      </c>
      <c r="H13" s="6">
        <v>0</v>
      </c>
      <c r="I13" s="6">
        <v>0</v>
      </c>
      <c r="J13" s="6">
        <f>SUM(E13:I13)</f>
        <v>6</v>
      </c>
      <c r="K13" s="7">
        <f>(((E13+F13)*3)+(G13*2)+(H13*1)+(I13*0))/J13</f>
        <v>2.6666666666666665</v>
      </c>
      <c r="L13" s="8">
        <f>ROUND(K13,2)</f>
        <v>2.67</v>
      </c>
      <c r="M13" s="6" t="str">
        <f>IF(K13&gt;2.29,"○","×")</f>
        <v>○</v>
      </c>
    </row>
    <row r="14" spans="1:13" ht="19.5" customHeight="1" x14ac:dyDescent="0.15">
      <c r="A14" s="6">
        <v>2</v>
      </c>
      <c r="B14" s="11"/>
      <c r="C14" s="12"/>
      <c r="D14" s="19" t="s">
        <v>21</v>
      </c>
      <c r="E14" s="11"/>
      <c r="F14" s="11"/>
      <c r="G14" s="11"/>
      <c r="H14" s="11"/>
      <c r="I14" s="11"/>
      <c r="J14" s="6">
        <f>SUM(E14:I14)</f>
        <v>0</v>
      </c>
      <c r="K14" s="7" t="e">
        <f>(((E14+F14)*3)+(G14*2)+(H14*1)+(I14*0))/J14</f>
        <v>#DIV/0!</v>
      </c>
      <c r="L14" s="8" t="e">
        <f>ROUND(K14,2)</f>
        <v>#DIV/0!</v>
      </c>
      <c r="M14" s="6" t="e">
        <f>IF(K14&gt;2.29,"○","×")</f>
        <v>#DIV/0!</v>
      </c>
    </row>
    <row r="15" spans="1:13" ht="19.5" customHeight="1" x14ac:dyDescent="0.15"/>
    <row r="16" spans="1:13" ht="21.75" customHeight="1" x14ac:dyDescent="0.15">
      <c r="C16" s="26" t="s">
        <v>46</v>
      </c>
      <c r="D16" s="27"/>
      <c r="E16" s="27"/>
      <c r="F16" s="27"/>
      <c r="G16" s="27"/>
      <c r="H16" s="27"/>
      <c r="I16" s="27"/>
      <c r="J16" s="27"/>
      <c r="K16" s="27"/>
      <c r="L16" s="28"/>
    </row>
    <row r="17" spans="1:13" ht="21.75" customHeight="1" x14ac:dyDescent="0.15">
      <c r="C17" s="13"/>
    </row>
    <row r="18" spans="1:13" ht="21.75" customHeight="1" x14ac:dyDescent="0.15">
      <c r="C18" s="14" t="s">
        <v>47</v>
      </c>
    </row>
    <row r="19" spans="1:13" ht="21.75" customHeight="1" x14ac:dyDescent="0.15">
      <c r="C19" s="14" t="s">
        <v>39</v>
      </c>
    </row>
    <row r="20" spans="1:13" ht="21.75" customHeight="1" x14ac:dyDescent="0.15">
      <c r="C20" s="14" t="s">
        <v>35</v>
      </c>
    </row>
    <row r="21" spans="1:13" ht="21.75" customHeight="1" x14ac:dyDescent="0.15">
      <c r="C21" s="14" t="s">
        <v>36</v>
      </c>
    </row>
    <row r="22" spans="1:13" ht="21.75" customHeight="1" x14ac:dyDescent="0.15">
      <c r="C22" s="14" t="s">
        <v>38</v>
      </c>
    </row>
    <row r="23" spans="1:13" ht="19.5" customHeight="1" x14ac:dyDescent="0.15">
      <c r="C23" s="14" t="s">
        <v>44</v>
      </c>
    </row>
    <row r="24" spans="1:13" ht="19.5" customHeight="1" x14ac:dyDescent="0.15"/>
    <row r="25" spans="1:13" ht="19.5" customHeight="1" x14ac:dyDescent="0.15">
      <c r="A25" s="17" t="s">
        <v>45</v>
      </c>
    </row>
    <row r="26" spans="1:13" s="18" customFormat="1" ht="41.25" customHeight="1" x14ac:dyDescent="0.15">
      <c r="A26" s="25" t="s">
        <v>48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</sheetData>
  <sheetProtection algorithmName="SHA-512" hashValue="+NBJld2b34pIh30YC42m8eXCU9Cgi02u9MIdCbs/yJDajTgKPd870gQjdqf7gVdP1dMuNDwdCJ5zpoq54zv9hw==" saltValue="Io6fndM/iGO4M0gRrUGkBQ==" spinCount="100000" sheet="1" selectLockedCells="1"/>
  <mergeCells count="5">
    <mergeCell ref="E3:I3"/>
    <mergeCell ref="E12:I12"/>
    <mergeCell ref="A1:M1"/>
    <mergeCell ref="A26:M26"/>
    <mergeCell ref="C16:L16"/>
  </mergeCells>
  <phoneticPr fontId="1"/>
  <conditionalFormatting sqref="K14">
    <cfRule type="expression" dxfId="6" priority="8">
      <formula>ISERROR(K14)</formula>
    </cfRule>
  </conditionalFormatting>
  <conditionalFormatting sqref="K13">
    <cfRule type="expression" dxfId="5" priority="6">
      <formula>ISERROR(K13)</formula>
    </cfRule>
  </conditionalFormatting>
  <conditionalFormatting sqref="K13">
    <cfRule type="expression" dxfId="4" priority="5">
      <formula>ISERROR(K13)</formula>
    </cfRule>
  </conditionalFormatting>
  <conditionalFormatting sqref="L13">
    <cfRule type="expression" dxfId="3" priority="4">
      <formula>ISERROR(L13)</formula>
    </cfRule>
  </conditionalFormatting>
  <conditionalFormatting sqref="L14">
    <cfRule type="expression" dxfId="2" priority="3">
      <formula>ISERROR(L14)</formula>
    </cfRule>
  </conditionalFormatting>
  <conditionalFormatting sqref="M13">
    <cfRule type="expression" dxfId="1" priority="2">
      <formula>ISERROR(M13)</formula>
    </cfRule>
  </conditionalFormatting>
  <conditionalFormatting sqref="M14">
    <cfRule type="expression" dxfId="0" priority="1">
      <formula>ISERROR(M14)</formula>
    </cfRule>
  </conditionalFormatting>
  <dataValidations count="1">
    <dataValidation type="list" allowBlank="1" showInputMessage="1" showErrorMessage="1" sqref="D13:D14" xr:uid="{00000000-0002-0000-0000-000000000000}">
      <formula1>$D$4:$D$9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成績評価係数計算書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proadmin</dc:creator>
  <cp:lastModifiedBy>Ogawa Tomoko</cp:lastModifiedBy>
  <cp:lastPrinted>2016-08-31T05:57:00Z</cp:lastPrinted>
  <dcterms:created xsi:type="dcterms:W3CDTF">2013-03-14T09:11:42Z</dcterms:created>
  <dcterms:modified xsi:type="dcterms:W3CDTF">2019-02-14T01:37:08Z</dcterms:modified>
</cp:coreProperties>
</file>