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35" activeTab="0"/>
  </bookViews>
  <sheets>
    <sheet name="日本語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<sst xmlns="http://schemas.openxmlformats.org/spreadsheetml/2006/main" count="69" uniqueCount="49">
  <si>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成績評価</t>
  </si>
  <si>
    <t>パターン１</t>
  </si>
  <si>
    <t>-</t>
  </si>
  <si>
    <t>優</t>
  </si>
  <si>
    <t>良</t>
  </si>
  <si>
    <t>可</t>
  </si>
  <si>
    <t>不可</t>
  </si>
  <si>
    <t>パターン２</t>
  </si>
  <si>
    <t>-</t>
  </si>
  <si>
    <t>Ａ</t>
  </si>
  <si>
    <t>Ｂ</t>
  </si>
  <si>
    <t>Ｃ</t>
  </si>
  <si>
    <t>Ｆ</t>
  </si>
  <si>
    <t>パターン３</t>
  </si>
  <si>
    <t>100～80点</t>
  </si>
  <si>
    <t>79～70点</t>
  </si>
  <si>
    <t>69～60点</t>
  </si>
  <si>
    <t>59点以下</t>
  </si>
  <si>
    <t>パターン４</t>
  </si>
  <si>
    <t>100～90点</t>
  </si>
  <si>
    <t>89～80点</t>
  </si>
  <si>
    <t>パターン５</t>
  </si>
  <si>
    <t>Ｓ</t>
  </si>
  <si>
    <t>パターン６</t>
  </si>
  <si>
    <t>Ｄ</t>
  </si>
  <si>
    <t>成績評価ポイント</t>
  </si>
  <si>
    <t>No</t>
  </si>
  <si>
    <t>氏名</t>
  </si>
  <si>
    <t>パターン</t>
  </si>
  <si>
    <t>総登録単位数</t>
  </si>
  <si>
    <t>JASSO評価係数</t>
  </si>
  <si>
    <t>明治大学成績評価→</t>
  </si>
  <si>
    <t>学生番号</t>
  </si>
  <si>
    <t>明治大学の成績通知表をお持ちの方は，パターン５を選択してください。他校から編入された方は，上記パターン１～６であてはまるパターンを選んで入力してください。</t>
  </si>
  <si>
    <t>※ ２０１３度中に履修・取得した科目の成績のみが対象です。（過去の年度は含みません）</t>
  </si>
  <si>
    <t>　　卒業要件外の科目や資格課程科目，学部間共通外国語などもすべて含みます。ただし，評価が「認定」のものは計算に含めないこと。</t>
  </si>
  <si>
    <t>※ 計算に誤りが無いか，必ず確認すること。</t>
  </si>
  <si>
    <r>
      <t>※ 科目数ではなく修得「</t>
    </r>
    <r>
      <rPr>
        <b/>
        <u val="single"/>
        <sz val="11"/>
        <color indexed="10"/>
        <rFont val="HGPｺﾞｼｯｸM"/>
        <family val="3"/>
      </rPr>
      <t>単位数</t>
    </r>
    <r>
      <rPr>
        <sz val="11"/>
        <color indexed="10"/>
        <rFont val="HGPｺﾞｼｯｸM"/>
        <family val="3"/>
      </rPr>
      <t>」で計算してください。</t>
    </r>
  </si>
  <si>
    <t>明治　太郎</t>
  </si>
  <si>
    <t>明治　花子</t>
  </si>
  <si>
    <t>例</t>
  </si>
  <si>
    <t>JASSO成績評価係数計算表</t>
  </si>
  <si>
    <t>↓</t>
  </si>
  <si>
    <t>該当する欄に取得単位数を入力してください</t>
  </si>
  <si>
    <t>Ｆ</t>
  </si>
  <si>
    <t>申請可否</t>
  </si>
  <si>
    <t>黄色でハイライトされている部分を入力してください。</t>
  </si>
  <si>
    <r>
      <rPr>
        <b/>
        <u val="single"/>
        <sz val="11"/>
        <color indexed="8"/>
        <rFont val="HGPｺﾞｼｯｸM"/>
        <family val="3"/>
      </rPr>
      <t>２０１３年度</t>
    </r>
    <r>
      <rPr>
        <sz val="11"/>
        <color indexed="8"/>
        <rFont val="HGPｺﾞｼｯｸM"/>
        <family val="3"/>
      </rPr>
      <t>成績評価</t>
    </r>
  </si>
  <si>
    <t>※ 計算をする際は，成績評価（S,A,B,C,F)が出ているもの全てが対象です。したがって，履修登録をしてFが付いたものも含みます。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</si>
</sst>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_);[Red]\(0.00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b/>
      <u val="single"/>
      <sz val="11"/>
      <color indexed="8"/>
      <name val="HGPｺﾞｼｯｸM"/>
      <family val="3"/>
    </font>
    <font>
      <b/>
      <u val="single"/>
      <sz val="11"/>
      <color indexed="10"/>
      <name val="HGPｺﾞｼｯｸM"/>
      <family val="3"/>
    </font>
    <font>
      <b/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b/>
      <sz val="11"/>
      <color indexed="10"/>
      <name val="HGPｺﾞｼｯｸM"/>
      <family val="3"/>
    </font>
    <font>
      <b/>
      <sz val="16"/>
      <color indexed="8"/>
      <name val="HGPｺﾞｼｯｸM"/>
      <family val="3"/>
    </font>
    <font>
      <b/>
      <sz val="11"/>
      <color indexed="8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1"/>
      <color rgb="FFFF0000"/>
      <name val="HGPｺﾞｼｯｸM"/>
      <family val="3"/>
    </font>
    <font>
      <sz val="11"/>
      <color rgb="FFFF0000"/>
      <name val="HGPｺﾞｼｯｸM"/>
      <family val="3"/>
    </font>
    <font>
      <b/>
      <sz val="11"/>
      <color theme="1"/>
      <name val="HGPｺﾞｼｯｸM"/>
      <family val="3"/>
    </font>
    <font>
      <b/>
      <sz val="16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/>
    </xf>
    <xf numFmtId="0" fontId="51" fillId="1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1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50" fillId="2" borderId="14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view="pageLayout" zoomScaleNormal="85" zoomScaleSheetLayoutView="100" workbookViewId="0" topLeftCell="A1">
      <selection activeCell="C15" sqref="C15"/>
    </sheetView>
  </sheetViews>
  <sheetFormatPr defaultColWidth="9.140625" defaultRowHeight="15"/>
  <cols>
    <col min="1" max="1" width="3.57421875" style="1" bestFit="1" customWidth="1"/>
    <col min="2" max="2" width="4.421875" style="1" customWidth="1"/>
    <col min="3" max="3" width="13.28125" style="1" bestFit="1" customWidth="1"/>
    <col min="4" max="4" width="23.8515625" style="1" customWidth="1"/>
    <col min="5" max="5" width="17.57421875" style="1" customWidth="1"/>
    <col min="6" max="11" width="13.00390625" style="1" customWidth="1"/>
    <col min="12" max="12" width="12.28125" style="1" hidden="1" customWidth="1"/>
    <col min="13" max="13" width="13.00390625" style="1" bestFit="1" customWidth="1"/>
    <col min="14" max="14" width="13.00390625" style="1" customWidth="1"/>
    <col min="15" max="22" width="11.421875" style="1" customWidth="1"/>
    <col min="23" max="16384" width="9.00390625" style="1" customWidth="1"/>
  </cols>
  <sheetData>
    <row r="1" spans="1:14" ht="18.7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5:10" ht="19.5" customHeight="1">
      <c r="E3" s="2"/>
      <c r="F3" s="27" t="s">
        <v>0</v>
      </c>
      <c r="G3" s="28"/>
      <c r="H3" s="28"/>
      <c r="I3" s="28"/>
      <c r="J3" s="29"/>
    </row>
    <row r="4" spans="5:10" ht="19.5" customHeight="1"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</row>
    <row r="5" spans="5:10" ht="19.5" customHeight="1"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</row>
    <row r="6" spans="5:10" ht="19.5" customHeight="1">
      <c r="E6" s="13" t="s">
        <v>13</v>
      </c>
      <c r="F6" s="13" t="s">
        <v>8</v>
      </c>
      <c r="G6" s="13" t="s">
        <v>14</v>
      </c>
      <c r="H6" s="13" t="s">
        <v>15</v>
      </c>
      <c r="I6" s="13" t="s">
        <v>16</v>
      </c>
      <c r="J6" s="13" t="s">
        <v>17</v>
      </c>
    </row>
    <row r="7" spans="5:10" ht="19.5" customHeight="1">
      <c r="E7" s="13" t="s">
        <v>18</v>
      </c>
      <c r="F7" s="13" t="s">
        <v>19</v>
      </c>
      <c r="G7" s="13" t="s">
        <v>20</v>
      </c>
      <c r="H7" s="13" t="s">
        <v>15</v>
      </c>
      <c r="I7" s="13" t="s">
        <v>16</v>
      </c>
      <c r="J7" s="13" t="s">
        <v>17</v>
      </c>
    </row>
    <row r="8" spans="4:10" ht="19.5" customHeight="1">
      <c r="D8" s="12" t="s">
        <v>31</v>
      </c>
      <c r="E8" s="23" t="s">
        <v>21</v>
      </c>
      <c r="F8" s="23" t="s">
        <v>22</v>
      </c>
      <c r="G8" s="23" t="s">
        <v>9</v>
      </c>
      <c r="H8" s="23" t="s">
        <v>10</v>
      </c>
      <c r="I8" s="23" t="s">
        <v>11</v>
      </c>
      <c r="J8" s="23" t="s">
        <v>44</v>
      </c>
    </row>
    <row r="9" spans="5:10" ht="19.5" customHeight="1">
      <c r="E9" s="13" t="s">
        <v>23</v>
      </c>
      <c r="F9" s="13" t="s">
        <v>9</v>
      </c>
      <c r="G9" s="13" t="s">
        <v>10</v>
      </c>
      <c r="H9" s="13" t="s">
        <v>11</v>
      </c>
      <c r="I9" s="13" t="s">
        <v>24</v>
      </c>
      <c r="J9" s="13" t="s">
        <v>12</v>
      </c>
    </row>
    <row r="10" spans="5:10" ht="19.5" customHeight="1" hidden="1">
      <c r="E10" s="3" t="s">
        <v>25</v>
      </c>
      <c r="F10" s="3">
        <v>3</v>
      </c>
      <c r="G10" s="3">
        <v>3</v>
      </c>
      <c r="H10" s="3">
        <v>2</v>
      </c>
      <c r="I10" s="3">
        <v>1</v>
      </c>
      <c r="J10" s="3">
        <v>0</v>
      </c>
    </row>
    <row r="11" spans="6:11" ht="19.5" customHeight="1">
      <c r="F11" s="22" t="s">
        <v>42</v>
      </c>
      <c r="G11" s="22" t="s">
        <v>42</v>
      </c>
      <c r="H11" s="22" t="s">
        <v>42</v>
      </c>
      <c r="I11" s="22" t="s">
        <v>42</v>
      </c>
      <c r="J11" s="22" t="s">
        <v>42</v>
      </c>
      <c r="K11" s="1" t="s">
        <v>43</v>
      </c>
    </row>
    <row r="12" spans="2:14" ht="19.5" customHeight="1">
      <c r="B12" s="4" t="s">
        <v>26</v>
      </c>
      <c r="C12" s="11" t="s">
        <v>32</v>
      </c>
      <c r="D12" s="4" t="s">
        <v>27</v>
      </c>
      <c r="E12" s="4" t="s">
        <v>28</v>
      </c>
      <c r="F12" s="30" t="s">
        <v>47</v>
      </c>
      <c r="G12" s="30"/>
      <c r="H12" s="30"/>
      <c r="I12" s="30"/>
      <c r="J12" s="30"/>
      <c r="K12" s="5" t="s">
        <v>29</v>
      </c>
      <c r="L12" s="5" t="s">
        <v>30</v>
      </c>
      <c r="M12" s="5" t="s">
        <v>30</v>
      </c>
      <c r="N12" s="4" t="s">
        <v>45</v>
      </c>
    </row>
    <row r="13" spans="1:14" ht="19.5" customHeight="1">
      <c r="A13" s="21" t="s">
        <v>40</v>
      </c>
      <c r="B13" s="24">
        <v>1</v>
      </c>
      <c r="C13" s="24">
        <v>1810129999</v>
      </c>
      <c r="D13" s="25" t="s">
        <v>38</v>
      </c>
      <c r="E13" s="25" t="s">
        <v>21</v>
      </c>
      <c r="F13" s="24">
        <v>5</v>
      </c>
      <c r="G13" s="24">
        <v>12</v>
      </c>
      <c r="H13" s="24">
        <v>9</v>
      </c>
      <c r="I13" s="24">
        <v>7</v>
      </c>
      <c r="J13" s="24">
        <v>0</v>
      </c>
      <c r="K13" s="24">
        <f>SUM(F13:J13)</f>
        <v>33</v>
      </c>
      <c r="L13" s="25">
        <f>(((F13+G13)*3)+(H13*2)+(I13*1)+(J13*0))/K13</f>
        <v>2.303030303030303</v>
      </c>
      <c r="M13" s="26">
        <f>ROUND(L13,2)</f>
        <v>2.3</v>
      </c>
      <c r="N13" s="24" t="str">
        <f>IF(L13&gt;2.3,"○","×")</f>
        <v>○</v>
      </c>
    </row>
    <row r="14" spans="1:14" ht="19.5" customHeight="1">
      <c r="A14" s="21" t="s">
        <v>40</v>
      </c>
      <c r="B14" s="24">
        <v>2</v>
      </c>
      <c r="C14" s="24">
        <v>1810139999</v>
      </c>
      <c r="D14" s="25" t="s">
        <v>39</v>
      </c>
      <c r="E14" s="25" t="s">
        <v>21</v>
      </c>
      <c r="F14" s="24">
        <v>1</v>
      </c>
      <c r="G14" s="24">
        <v>9</v>
      </c>
      <c r="H14" s="24">
        <v>8</v>
      </c>
      <c r="I14" s="24">
        <v>2</v>
      </c>
      <c r="J14" s="24">
        <v>1</v>
      </c>
      <c r="K14" s="24">
        <f>SUM(F14:J14)</f>
        <v>21</v>
      </c>
      <c r="L14" s="25">
        <f>(((F14+G14)*3)+(H14*2)+(I14*1)+(J14*0))/K14</f>
        <v>2.2857142857142856</v>
      </c>
      <c r="M14" s="26">
        <f>ROUND(L14,2)</f>
        <v>2.29</v>
      </c>
      <c r="N14" s="24" t="str">
        <f>IF(L14&gt;2.3,"○","×")</f>
        <v>×</v>
      </c>
    </row>
    <row r="15" spans="2:14" ht="19.5" customHeight="1">
      <c r="B15" s="6">
        <v>3</v>
      </c>
      <c r="C15" s="19"/>
      <c r="D15" s="20"/>
      <c r="E15" s="20" t="s">
        <v>21</v>
      </c>
      <c r="F15" s="19"/>
      <c r="G15" s="19"/>
      <c r="H15" s="19"/>
      <c r="I15" s="19"/>
      <c r="J15" s="19"/>
      <c r="K15" s="6">
        <f>SUM(F15:J15)</f>
        <v>0</v>
      </c>
      <c r="L15" s="7" t="e">
        <f>(((F15+G15)*3)+(H15*2)+(I15*1)+(J15*0))/K15</f>
        <v>#DIV/0!</v>
      </c>
      <c r="M15" s="8" t="e">
        <f>ROUND(L15,2)</f>
        <v>#DIV/0!</v>
      </c>
      <c r="N15" s="6" t="e">
        <f>IF(L15&gt;2.3,"○","×")</f>
        <v>#DIV/0!</v>
      </c>
    </row>
    <row r="16" spans="2:14" ht="19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3" ht="19.5" customHeight="1">
      <c r="B17" s="9"/>
      <c r="C17" s="32" t="s">
        <v>46</v>
      </c>
      <c r="D17" s="33"/>
      <c r="E17" s="34"/>
      <c r="G17" s="9"/>
      <c r="H17" s="9"/>
      <c r="I17" s="9"/>
      <c r="J17" s="9"/>
      <c r="K17" s="9"/>
      <c r="L17" s="9"/>
      <c r="M17" s="9"/>
    </row>
    <row r="18" spans="2:14" ht="19.5" customHeight="1">
      <c r="B18" s="9"/>
      <c r="C18" s="15" t="s">
        <v>33</v>
      </c>
      <c r="D18" s="16"/>
      <c r="E18" s="16"/>
      <c r="F18" s="16"/>
      <c r="G18" s="17"/>
      <c r="H18" s="14"/>
      <c r="I18" s="14"/>
      <c r="J18" s="9"/>
      <c r="K18" s="9"/>
      <c r="L18" s="9"/>
      <c r="M18" s="9"/>
      <c r="N18" s="9"/>
    </row>
    <row r="19" spans="2:14" ht="19.5" customHeight="1">
      <c r="B19" s="9"/>
      <c r="C19" s="18" t="s">
        <v>34</v>
      </c>
      <c r="D19" s="16"/>
      <c r="E19" s="16"/>
      <c r="F19" s="16"/>
      <c r="G19" s="17"/>
      <c r="H19" s="14"/>
      <c r="I19" s="14"/>
      <c r="J19" s="9"/>
      <c r="K19" s="9"/>
      <c r="L19" s="9"/>
      <c r="M19" s="9"/>
      <c r="N19" s="9"/>
    </row>
    <row r="20" spans="2:14" ht="19.5" customHeight="1">
      <c r="B20" s="9"/>
      <c r="C20" s="18" t="s">
        <v>37</v>
      </c>
      <c r="D20" s="16"/>
      <c r="E20" s="16"/>
      <c r="F20" s="16"/>
      <c r="G20" s="17"/>
      <c r="H20" s="14"/>
      <c r="I20" s="14"/>
      <c r="J20" s="9"/>
      <c r="K20" s="9"/>
      <c r="L20" s="9"/>
      <c r="M20" s="9"/>
      <c r="N20" s="9"/>
    </row>
    <row r="21" spans="2:14" ht="19.5" customHeight="1">
      <c r="B21" s="9"/>
      <c r="C21" s="18" t="s">
        <v>48</v>
      </c>
      <c r="D21" s="16"/>
      <c r="E21" s="16"/>
      <c r="F21" s="16"/>
      <c r="G21" s="17"/>
      <c r="H21" s="14"/>
      <c r="I21" s="14"/>
      <c r="J21" s="9"/>
      <c r="K21" s="9"/>
      <c r="L21" s="9"/>
      <c r="M21" s="9"/>
      <c r="N21" s="9"/>
    </row>
    <row r="22" spans="2:14" ht="19.5" customHeight="1">
      <c r="B22" s="9"/>
      <c r="C22" s="18" t="s">
        <v>35</v>
      </c>
      <c r="D22" s="16"/>
      <c r="E22" s="16"/>
      <c r="F22" s="16"/>
      <c r="G22" s="17"/>
      <c r="H22" s="14"/>
      <c r="I22" s="14"/>
      <c r="J22" s="9"/>
      <c r="K22" s="9"/>
      <c r="L22" s="9"/>
      <c r="M22" s="9"/>
      <c r="N22" s="9"/>
    </row>
    <row r="23" spans="2:14" ht="19.5" customHeight="1">
      <c r="B23" s="9"/>
      <c r="C23" s="18" t="s">
        <v>36</v>
      </c>
      <c r="D23" s="16"/>
      <c r="E23" s="16"/>
      <c r="F23" s="16"/>
      <c r="G23" s="17"/>
      <c r="H23" s="14"/>
      <c r="I23" s="14"/>
      <c r="J23" s="9"/>
      <c r="K23" s="9"/>
      <c r="L23" s="9"/>
      <c r="M23" s="9"/>
      <c r="N23" s="9"/>
    </row>
    <row r="24" spans="2:14" ht="19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</sheetData>
  <sheetProtection password="871B" sheet="1"/>
  <mergeCells count="4">
    <mergeCell ref="F3:J3"/>
    <mergeCell ref="F12:J12"/>
    <mergeCell ref="A1:N1"/>
    <mergeCell ref="C17:E17"/>
  </mergeCells>
  <conditionalFormatting sqref="L14">
    <cfRule type="expression" priority="9" dxfId="8">
      <formula>ISERROR(L14)</formula>
    </cfRule>
  </conditionalFormatting>
  <conditionalFormatting sqref="L15">
    <cfRule type="expression" priority="8" dxfId="8">
      <formula>ISERROR(L15)</formula>
    </cfRule>
  </conditionalFormatting>
  <conditionalFormatting sqref="L13">
    <cfRule type="expression" priority="7" dxfId="8">
      <formula>ISERROR(L13)</formula>
    </cfRule>
  </conditionalFormatting>
  <conditionalFormatting sqref="L13">
    <cfRule type="expression" priority="6" dxfId="8">
      <formula>ISERROR(L13)</formula>
    </cfRule>
  </conditionalFormatting>
  <conditionalFormatting sqref="M13">
    <cfRule type="expression" priority="5" dxfId="8">
      <formula>ISERROR(M13)</formula>
    </cfRule>
  </conditionalFormatting>
  <conditionalFormatting sqref="M14:M15">
    <cfRule type="expression" priority="4" dxfId="8">
      <formula>ISERROR(M14)</formula>
    </cfRule>
  </conditionalFormatting>
  <conditionalFormatting sqref="N14:N15">
    <cfRule type="expression" priority="2" dxfId="8">
      <formula>ISERROR(N14)</formula>
    </cfRule>
  </conditionalFormatting>
  <conditionalFormatting sqref="N13">
    <cfRule type="expression" priority="1" dxfId="8">
      <formula>ISERROR(N13)</formula>
    </cfRule>
  </conditionalFormatting>
  <dataValidations count="1">
    <dataValidation type="list" allowBlank="1" showInputMessage="1" showErrorMessage="1" sqref="E13:E15">
      <formula1>$E$4:$E$9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proadmin</dc:creator>
  <cp:keywords/>
  <dc:description/>
  <cp:lastModifiedBy>proadmin</cp:lastModifiedBy>
  <cp:lastPrinted>2014-03-31T05:23:09Z</cp:lastPrinted>
  <dcterms:created xsi:type="dcterms:W3CDTF">2013-03-14T09:11:42Z</dcterms:created>
  <dcterms:modified xsi:type="dcterms:W3CDTF">2014-03-31T05:23:51Z</dcterms:modified>
  <cp:category/>
  <cp:version/>
  <cp:contentType/>
  <cp:contentStatus/>
</cp:coreProperties>
</file>