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2_会計専門職研究科\J-01_入試\2025\11‗入試要項作成\完成版（統合版）\2025_HP掲載用\"/>
    </mc:Choice>
  </mc:AlternateContent>
  <xr:revisionPtr revIDLastSave="0" documentId="13_ncr:1_{2134E6E0-CB4A-4B62-A99D-EEC947FF93E6}" xr6:coauthVersionLast="47" xr6:coauthVersionMax="47" xr10:uidLastSave="{00000000-0000-0000-0000-000000000000}"/>
  <bookViews>
    <workbookView xWindow="1995" yWindow="615" windowWidth="24855" windowHeight="14565" activeTab="3" xr2:uid="{00000000-000D-0000-FFFF-FFFF00000000}"/>
  </bookViews>
  <sheets>
    <sheet name="入学試験志願票（A票）" sheetId="1" r:id="rId1"/>
    <sheet name="西暦" sheetId="5" state="hidden" r:id="rId2"/>
    <sheet name="検定料振込用紙（B-D票）" sheetId="3" r:id="rId3"/>
    <sheet name="受験票 E票他" sheetId="4" r:id="rId4"/>
    <sheet name="list" sheetId="2" state="hidden" r:id="rId5"/>
  </sheets>
  <externalReferences>
    <externalReference r:id="rId6"/>
  </externalReferences>
  <definedNames>
    <definedName name="_xlnm.Print_Area" localSheetId="2">'検定料振込用紙（B-D票）'!$A$1:$BE$85</definedName>
    <definedName name="_xlnm.Print_Area" localSheetId="3">'受験票 E票他'!$A$1:$BC$75</definedName>
    <definedName name="_xlnm.Print_Area" localSheetId="0">'入学試験志願票（A票）'!$A$1:$AX$71</definedName>
    <definedName name="課程">list!$X$1:$X$5</definedName>
    <definedName name="学費">list!$T$1:$T$3</definedName>
    <definedName name="業種">list!$W$1:$W$15</definedName>
    <definedName name="区分">list!$S$1:$S$8</definedName>
    <definedName name="月" localSheetId="2">[1]list!$D$1:$D$13</definedName>
    <definedName name="月" localSheetId="3">[1]list!$D$1:$D$13</definedName>
    <definedName name="月">list!$D$1:$D$13</definedName>
    <definedName name="研究科" localSheetId="2">[1]list!$K$1:$K$5</definedName>
    <definedName name="研究科" localSheetId="3">[1]list!$K$1:$K$5</definedName>
    <definedName name="研究科">list!$K$1:$K$6</definedName>
    <definedName name="研究科範囲">list!$K:$N</definedName>
    <definedName name="国名">list!$Z$2:$AA$200</definedName>
    <definedName name="実施期">list!$U$1:$U$5</definedName>
    <definedName name="受験科目１">list!$AB$1:$AB$3</definedName>
    <definedName name="受験科目２">list!$AC$1:$AC$2</definedName>
    <definedName name="修了・見込">list!$Y$1:$Y$3</definedName>
    <definedName name="職種">list!$V$1:$V$16</definedName>
    <definedName name="性別" localSheetId="2">[1]list!$B$1:$B$3</definedName>
    <definedName name="性別" localSheetId="3">[1]list!$B$1:$B$3</definedName>
    <definedName name="性別">list!$B$1:$B$3</definedName>
    <definedName name="西暦" localSheetId="2">[1]list!$C$1:$C$62</definedName>
    <definedName name="西暦" localSheetId="3">[1]list!$C$1:$C$62</definedName>
    <definedName name="西暦">list!$C$1:$C$62</definedName>
    <definedName name="卒業・見込">list!$P$1:$P$3</definedName>
    <definedName name="大学種類">list!$R$1:$R$6</definedName>
    <definedName name="都道府県" localSheetId="2">[1]list!$I$1:$I$48</definedName>
    <definedName name="都道府県" localSheetId="3">[1]list!$I$1:$I$48</definedName>
    <definedName name="都道府県">list!$I$1:$I$48</definedName>
    <definedName name="日２８">list!$H$1:$H$29</definedName>
    <definedName name="日２９">list!$G$1:$G$30</definedName>
    <definedName name="日３０">list!$F$1:$F$31</definedName>
    <definedName name="日３１" localSheetId="2">[1]list!$E$1:$E$32</definedName>
    <definedName name="日３１" localSheetId="3">[1]list!$E$1:$E$32</definedName>
    <definedName name="日３１">list!$E$1:$E$32</definedName>
    <definedName name="明大・他大">list!$Q$1:$Q$3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0" i="4" l="1"/>
  <c r="AE30" i="4"/>
  <c r="N30" i="4"/>
  <c r="D30" i="4"/>
  <c r="AC30" i="4"/>
  <c r="B33" i="4"/>
  <c r="AC33" i="4" s="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<sst xmlns="http://schemas.openxmlformats.org/spreadsheetml/2006/main" count="848" uniqueCount="765">
  <si>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</si>
  <si>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</si>
  <si>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</si>
  <si>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</si>
  <si>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</si>
  <si>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</si>
  <si>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</si>
  <si>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</si>
  <si>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</si>
  <si>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</si>
  <si>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</si>
  <si>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</si>
  <si>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</si>
  <si>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</si>
  <si>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</si>
  <si>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</si>
  <si>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</si>
  <si>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</si>
  <si>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</si>
  <si>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</si>
  <si>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</si>
  <si>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</si>
  <si>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</si>
  <si>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</si>
  <si>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</si>
  <si>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</si>
  <si>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</si>
  <si>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</si>
  <si>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</si>
  <si>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</si>
  <si>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</si>
  <si>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</si>
  <si>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</si>
  <si>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</si>
  <si>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</si>
  <si>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</si>
  <si>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</si>
  <si>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</si>
  <si>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</si>
  <si>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</si>
  <si>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</si>
  <si>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</si>
  <si>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</si>
  <si>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</si>
  <si>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</si>
  <si>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</si>
  <si>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</si>
  <si>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</si>
  <si>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</si>
  <si>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</si>
  <si>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</si>
  <si>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</si>
  <si>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</si>
  <si>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</si>
  <si>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</si>
  <si>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</si>
  <si>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</si>
  <si>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</si>
  <si>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</si>
  <si>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</si>
  <si>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</si>
  <si>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</si>
  <si>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</si>
  <si>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</si>
  <si>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</si>
  <si>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</si>
  <si>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</si>
  <si>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</si>
  <si>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</si>
  <si>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</si>
  <si>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</si>
  <si>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</si>
  <si>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</si>
  <si>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</si>
  <si>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</si>
  <si>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</si>
  <si>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</si>
  <si>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</si>
  <si>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</si>
  <si>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</si>
  <si>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</si>
  <si>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</si>
  <si>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</si>
  <si>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</si>
  <si>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</si>
  <si>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</si>
  <si>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</si>
  <si>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</si>
  <si>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</si>
  <si>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</si>
  <si>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</si>
  <si>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</si>
  <si>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</si>
  <si>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</si>
  <si>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</si>
  <si>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</si>
  <si>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</si>
  <si>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</si>
  <si>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</si>
  <si>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</si>
  <si>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</si>
  <si>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</si>
  <si>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</si>
  <si>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</si>
  <si>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</si>
  <si>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</si>
  <si>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</si>
  <si>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</si>
  <si>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</si>
  <si>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</si>
  <si>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</si>
  <si>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</si>
  <si>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</si>
  <si>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</si>
  <si>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</si>
  <si>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</si>
  <si>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</si>
  <si>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</si>
  <si>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</si>
  <si>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</si>
  <si>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</si>
  <si>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</si>
  <si>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</si>
  <si>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</si>
  <si>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</si>
  <si>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</si>
  <si>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</si>
  <si>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</si>
  <si>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</si>
  <si>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</si>
  <si>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</si>
  <si>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</si>
  <si>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</si>
  <si>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</si>
  <si>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</si>
  <si>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</si>
  <si>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</si>
  <si>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</si>
  <si>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</si>
  <si>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</si>
  <si>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</si>
  <si>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</si>
  <si>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</si>
  <si>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</si>
  <si>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</si>
  <si>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</si>
  <si>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</si>
  <si>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</si>
  <si>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</si>
  <si>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</si>
  <si>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</si>
  <si>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</si>
  <si>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</si>
  <si>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</si>
  <si>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</si>
  <si>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</si>
  <si>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</si>
  <si>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</si>
  <si>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</si>
  <si>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</si>
  <si>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</si>
  <si>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</si>
  <si>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</si>
  <si>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</si>
  <si>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</si>
  <si>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</si>
  <si>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</si>
  <si>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</si>
  <si>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</si>
  <si>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</si>
  <si>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</si>
  <si>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</si>
  <si>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</si>
  <si>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</si>
  <si>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</si>
  <si>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</si>
  <si>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</si>
  <si>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</si>
  <si>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</si>
  <si>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</si>
  <si>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</si>
  <si>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</si>
  <si>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</si>
  <si>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</si>
  <si>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</si>
  <si>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</si>
  <si>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</si>
  <si>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</si>
  <si>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</si>
  <si>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</si>
  <si>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</si>
  <si>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</si>
  <si>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</si>
  <si>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</si>
  <si>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</si>
  <si>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</si>
  <si>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</si>
  <si>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</si>
  <si>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</si>
  <si>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</si>
  <si>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</si>
  <si>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</si>
  <si>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</si>
  <si>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</si>
  <si>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</si>
  <si>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</si>
  <si>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</si>
  <si>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</si>
  <si>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</si>
  <si>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</si>
  <si>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</si>
  <si>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</si>
  <si>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</si>
  <si>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</si>
  <si>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</si>
  <si>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</si>
  <si>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</si>
  <si>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</si>
  <si>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</si>
  <si>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</si>
  <si>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</si>
  <si>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</si>
  <si>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</si>
  <si>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</si>
  <si>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</si>
  <si>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</si>
  <si>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</si>
  <si>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</si>
  <si>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</si>
  <si>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</si>
  <si>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</si>
  <si>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</si>
  <si>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</si>
  <si>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</si>
  <si>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</si>
  <si>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</si>
  <si>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</si>
  <si>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</si>
  <si>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</si>
  <si>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</si>
  <si>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</si>
  <si>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</si>
  <si>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</si>
  <si>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</si>
  <si>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</si>
  <si>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</si>
  <si>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</si>
  <si>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</si>
  <si>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</si>
  <si>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</si>
  <si>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</si>
  <si>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</si>
  <si>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</si>
  <si>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</si>
  <si>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</si>
  <si>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</si>
  <si>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</si>
  <si>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</si>
  <si>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</si>
  <si>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</si>
  <si>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</si>
  <si>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</si>
  <si>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</si>
  <si>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</si>
  <si>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</si>
  <si>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</si>
  <si>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</si>
  <si>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</si>
  <si>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</si>
  <si>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</si>
  <si>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</si>
  <si>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</si>
  <si>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</si>
  <si>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</si>
  <si>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</si>
  <si>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</si>
  <si>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</si>
  <si>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</si>
  <si>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</si>
  <si>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</si>
  <si>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</si>
  <si>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</si>
  <si>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</si>
  <si>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</si>
  <si>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</si>
  <si>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</si>
  <si>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</si>
  <si>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</si>
  <si>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</si>
  <si>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</si>
  <si>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</si>
  <si>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</si>
  <si>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</si>
  <si>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</si>
  <si>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</si>
  <si>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</si>
  <si>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</si>
  <si>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</si>
  <si>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</si>
  <si>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</si>
  <si>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</si>
  <si>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</si>
  <si>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</si>
  <si>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</si>
  <si>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</si>
  <si>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</si>
  <si>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</si>
  <si>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</si>
  <si>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</si>
  <si>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</si>
  <si>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</si>
  <si>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</si>
  <si>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</si>
  <si>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</si>
  <si>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</si>
  <si>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</si>
  <si>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</si>
  <si>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</si>
  <si>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</si>
  <si>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</si>
  <si>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</si>
  <si>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</si>
  <si>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</si>
  <si>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</si>
  <si>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</si>
  <si>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</si>
  <si>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</si>
  <si>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</si>
  <si>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</si>
  <si>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</si>
  <si>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</si>
  <si>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</si>
  <si>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</si>
  <si>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</si>
  <si>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</si>
  <si>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</si>
  <si>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</si>
  <si>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</si>
  <si>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</si>
  <si>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</si>
  <si>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</si>
  <si>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</si>
  <si>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</si>
  <si>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</si>
  <si>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</si>
  <si>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</si>
  <si>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</si>
  <si>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</si>
  <si>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</si>
  <si>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</si>
  <si>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</si>
  <si>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</si>
  <si>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</si>
  <si>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</si>
  <si>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</si>
  <si>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</si>
  <si>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</si>
  <si>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</si>
  <si>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</si>
  <si>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</si>
  <si>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</si>
  <si>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</si>
  <si>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</si>
  <si>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</si>
  <si>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</si>
  <si>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</si>
  <si>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</si>
  <si>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</si>
  <si>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</si>
  <si>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</si>
  <si>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</si>
  <si>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</si>
  <si>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</si>
  <si>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</si>
  <si>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</si>
  <si>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</si>
  <si>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</si>
  <si>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</si>
  <si>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</si>
  <si>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</si>
  <si>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</si>
  <si>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</si>
  <si>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</si>
  <si>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</si>
  <si>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</si>
  <si>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</si>
  <si>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</si>
  <si>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</si>
  <si>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</si>
  <si>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</si>
  <si>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</si>
  <si>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</si>
  <si>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</si>
  <si>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</si>
  <si>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</si>
  <si>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</si>
  <si>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</si>
  <si>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</si>
  <si>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</si>
  <si>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</si>
  <si>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</si>
  <si>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</si>
  <si>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</si>
  <si>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</si>
  <si>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</si>
  <si>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</si>
  <si>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</si>
  <si>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</si>
  <si>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</si>
  <si>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</si>
  <si>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</si>
  <si>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</si>
  <si>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</si>
  <si>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</si>
  <si>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</si>
  <si>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</si>
  <si>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</si>
  <si>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</si>
  <si>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</si>
  <si>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</si>
  <si>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</si>
  <si>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</si>
  <si>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</si>
  <si>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</si>
  <si>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</si>
  <si>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</si>
  <si>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</si>
  <si>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</si>
  <si>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</si>
  <si>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</si>
  <si>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</si>
  <si>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</si>
  <si>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</si>
  <si>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</si>
  <si>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</si>
  <si>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</si>
  <si>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</si>
  <si>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</si>
  <si>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</si>
  <si>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</si>
  <si>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</si>
  <si>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</si>
  <si>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</si>
  <si>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</si>
  <si>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</si>
  <si>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</si>
  <si>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</si>
  <si>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</si>
  <si>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</si>
  <si>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</si>
  <si>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</si>
  <si>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</si>
  <si>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</si>
  <si>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</si>
  <si>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</si>
  <si>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</si>
  <si>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</si>
  <si>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</si>
  <si>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</si>
  <si>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</si>
  <si>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</si>
  <si>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</si>
  <si>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</si>
  <si>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</si>
  <si>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</si>
  <si>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</si>
  <si>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</si>
  <si>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</si>
  <si>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</si>
  <si>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</si>
  <si>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</si>
  <si>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</si>
  <si>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</si>
  <si>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</si>
  <si>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</si>
  <si>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</si>
  <si>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</si>
  <si>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</si>
  <si>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</si>
  <si>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</si>
  <si>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</si>
  <si>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</si>
  <si>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</si>
  <si>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</si>
  <si>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</si>
  <si>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</si>
  <si>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</si>
  <si>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</si>
  <si>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</si>
  <si>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</si>
  <si>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</si>
  <si>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</si>
  <si>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</si>
  <si>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</si>
  <si>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</si>
  <si>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</si>
  <si>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</si>
  <si>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</si>
  <si>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</si>
  <si>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</si>
  <si>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</si>
  <si>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</si>
  <si>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</si>
  <si>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</si>
  <si>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</si>
  <si>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</si>
  <si>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</si>
  <si>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</si>
  <si>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</si>
  <si>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</si>
  <si>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</si>
  <si>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</si>
  <si>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</si>
  <si>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</si>
  <si>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</si>
  <si>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</si>
  <si>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</si>
  <si>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</si>
  <si>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</si>
  <si>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</si>
  <si>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</si>
  <si>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</si>
  <si>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</si>
  <si>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</si>
  <si>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</si>
  <si>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</si>
  <si>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</si>
  <si>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</si>
  <si>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</si>
  <si>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</si>
  <si>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</si>
  <si>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</si>
  <si>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</si>
  <si>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</si>
  <si>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</si>
  <si>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</si>
  <si>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</si>
  <si>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</si>
  <si>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</si>
  <si>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</si>
  <si>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</si>
  <si>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</si>
  <si>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</si>
  <si>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</si>
  <si>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</si>
  <si>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</si>
  <si>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</si>
  <si>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</si>
  <si>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</si>
  <si>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</si>
  <si>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</si>
  <si>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</si>
  <si>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</si>
  <si>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</si>
  <si>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</si>
  <si>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</si>
  <si>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</si>
  <si>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</si>
  <si>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</si>
  <si>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</si>
  <si>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</si>
  <si>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</si>
  <si>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</si>
  <si>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</si>
  <si>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</si>
  <si>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</si>
  <si>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</si>
  <si>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</si>
  <si>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</si>
  <si>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</si>
  <si>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</si>
  <si>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</si>
  <si>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</si>
  <si>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</si>
  <si>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</si>
  <si>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</si>
  <si>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</si>
  <si>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</si>
  <si>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</si>
  <si>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</si>
  <si>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</si>
  <si>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</si>
  <si>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</si>
  <si>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</si>
  <si>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</si>
  <si>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</si>
  <si>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</si>
  <si>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</si>
  <si>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</si>
  <si>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</si>
  <si>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</si>
  <si>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</si>
  <si>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</si>
  <si>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</si>
  <si>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</si>
  <si>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</si>
  <si>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</si>
  <si>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</si>
  <si>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</si>
  <si>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</si>
  <si>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</si>
  <si>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</si>
  <si>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</si>
  <si>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</si>
  <si>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</si>
  <si>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</si>
  <si>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</si>
  <si>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</si>
  <si>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</si>
  <si>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</si>
  <si>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</si>
  <si>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</si>
  <si>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</si>
  <si>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</si>
  <si>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</si>
  <si>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</si>
  <si>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</si>
  <si>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</si>
  <si>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</si>
  <si>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</si>
  <si>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</si>
  <si>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</si>
  <si>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</si>
  <si>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</si>
  <si>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</si>
  <si>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</si>
  <si>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</si>
  <si>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</si>
  <si>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</si>
  <si>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</si>
  <si>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</si>
  <si>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</si>
  <si>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</si>
  <si>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</si>
  <si>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</si>
  <si>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</si>
  <si>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</si>
  <si>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</si>
  <si>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</si>
  <si>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</si>
  <si>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</si>
  <si>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</si>
  <si>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</si>
  <si>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</si>
  <si>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</si>
  <si>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</si>
  <si>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</si>
  <si>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</si>
  <si>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</si>
  <si>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</si>
  <si>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</si>
  <si>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</si>
  <si>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</si>
  <si>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</si>
  <si>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</si>
  <si>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</si>
  <si>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</si>
  <si>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</si>
  <si>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</si>
  <si>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</si>
  <si>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</si>
  <si>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</si>
  <si>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</si>
  <si>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</si>
  <si>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</si>
  <si>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</si>
  <si>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</si>
  <si>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</si>
  <si>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</si>
  <si>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</si>
  <si>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</si>
  <si>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</si>
  <si>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</si>
  <si>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</si>
  <si>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</si>
  <si>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</si>
  <si>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</si>
  <si>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</si>
  <si>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</si>
  <si>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</si>
  <si>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</si>
  <si>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</si>
  <si>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</si>
  <si>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</si>
  <si>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</si>
  <si>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</si>
  <si>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</si>
  <si>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</si>
  <si>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</si>
  <si>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</si>
  <si>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</si>
  <si>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</si>
  <si>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</si>
  <si>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</si>
  <si>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</si>
  <si>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</si>
  <si>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</si>
  <si>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</si>
  <si>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</si>
  <si>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</si>
  <si>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</si>
  <si>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</si>
  <si>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</si>
  <si>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</si>
  <si>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</si>
  <si>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</si>
  <si>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</si>
  <si>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</si>
  <si>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</si>
  <si>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</si>
  <si>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</si>
  <si>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</si>
  <si>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</si>
  <si>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</si>
  <si>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</si>
  <si>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</si>
  <si>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</si>
  <si>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</si>
  <si>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</si>
  <si>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</si>
  <si>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</si>
  <si>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</si>
  <si>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</si>
  <si>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</si>
  <si>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</si>
  <si>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</si>
  <si>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</si>
  <si>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</si>
  <si>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</si>
  <si>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</si>
  <si>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</si>
  <si>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面接試問</t>
    <rPh sb="0" eb="2">
      <t>メンセツ</t>
    </rPh>
    <rPh sb="2" eb="4">
      <t>シモン</t>
    </rPh>
    <phoneticPr fontId="2"/>
  </si>
  <si>
    <t>筆記試験</t>
    <rPh sb="0" eb="2">
      <t>ヒッキ</t>
    </rPh>
    <rPh sb="2" eb="4">
      <t>シケン</t>
    </rPh>
    <phoneticPr fontId="2"/>
  </si>
  <si>
    <t>【受験科目欄の入力について】</t>
    <rPh sb="1" eb="3">
      <t>ジュケン</t>
    </rPh>
    <rPh sb="3" eb="5">
      <t>カモク</t>
    </rPh>
    <rPh sb="5" eb="6">
      <t>ラン</t>
    </rPh>
    <rPh sb="7" eb="9">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</si>
  <si>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</si>
  <si>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</si>
  <si>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</si>
  <si>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</si>
  <si>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</si>
  <si>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</si>
  <si>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</si>
  <si>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</si>
  <si>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</si>
  <si>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</si>
  <si>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</si>
  <si>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</si>
  <si>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t>
    <phoneticPr fontId="2"/>
  </si>
  <si>
    <t>１　一般入学試験</t>
    <phoneticPr fontId="2"/>
  </si>
  <si>
    <t>２　学内選考入学試験</t>
    <phoneticPr fontId="2"/>
  </si>
  <si>
    <t>３　特別奨学生入学試験</t>
    <phoneticPr fontId="2"/>
  </si>
  <si>
    <t>7311　会計専門職研究科会計専門職専攻（会計専修コース）</t>
    <phoneticPr fontId="2"/>
  </si>
  <si>
    <t>入試要項を参照し入力してください。</t>
    <rPh sb="0" eb="2">
      <t>ニュウシ</t>
    </rPh>
    <rPh sb="2" eb="4">
      <t>ヨウコウ</t>
    </rPh>
    <rPh sb="5" eb="7">
      <t>サンショウ</t>
    </rPh>
    <rPh sb="8" eb="10">
      <t>ニュウリョク</t>
    </rPh>
    <phoneticPr fontId="2"/>
  </si>
  <si>
    <t>入学形態1</t>
    <rPh sb="0" eb="4">
      <t>ニュウガクケイタイ</t>
    </rPh>
    <phoneticPr fontId="2"/>
  </si>
  <si>
    <t>Ｆ</t>
    <phoneticPr fontId="2"/>
  </si>
  <si>
    <t>Ｉ</t>
    <phoneticPr fontId="2"/>
  </si>
  <si>
    <t>Ｓ</t>
    <phoneticPr fontId="2"/>
  </si>
  <si>
    <t>-</t>
    <phoneticPr fontId="2"/>
  </si>
  <si>
    <t>入試期</t>
    <rPh sb="0" eb="2">
      <t>ニュウシ</t>
    </rPh>
    <rPh sb="2" eb="3">
      <t>キ</t>
    </rPh>
    <phoneticPr fontId="2"/>
  </si>
  <si>
    <t>４　秋季入学試験</t>
    <rPh sb="2" eb="4">
      <t>シュウキ</t>
    </rPh>
    <phoneticPr fontId="2"/>
  </si>
  <si>
    <r>
      <t>　【Ａ方式】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</si>
  <si>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【Ｂ方式】</t>
    </r>
    <r>
      <rPr>
        <sz val="11"/>
        <color theme="1"/>
        <rFont val="ＭＳ Ｐ明朝"/>
        <family val="1"/>
        <charset val="128"/>
      </rPr>
      <t>（1時限）「筆記試験」，（2時限）「面接試問」を選択してください。</t>
    </r>
    <rPh sb="3" eb="5">
      <t>ホウシキ</t>
    </rPh>
    <rPh sb="8" eb="10">
      <t>ジゲン</t>
    </rPh>
    <rPh sb="12" eb="14">
      <t>ヒッキ</t>
    </rPh>
    <rPh sb="14" eb="16">
      <t>シケン</t>
    </rPh>
    <rPh sb="20" eb="22">
      <t>ジゲン</t>
    </rPh>
    <rPh sb="24" eb="26">
      <t>メンセツ</t>
    </rPh>
    <rPh sb="26" eb="28">
      <t>シモン</t>
    </rPh>
    <rPh sb="30" eb="32">
      <t>センタク</t>
    </rPh>
    <phoneticPr fontId="2"/>
  </si>
  <si>
    <r>
      <t>　【Ｃ方式】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</si>
  <si>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25" eb="26">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</si>
  <si>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4" eb="5">
      <t>ゲン</t>
    </rPh>
    <rPh sb="7" eb="9">
      <t>メンセツ</t>
    </rPh>
    <rPh sb="9" eb="11">
      <t>シモン</t>
    </rPh>
    <rPh sb="14" eb="16">
      <t>センタク</t>
    </rPh>
    <rPh sb="25" eb="26">
      <t>ジ</t>
    </rPh>
    <phoneticPr fontId="2"/>
  </si>
  <si>
    <t>2025年度明治大学専門職大学院入学試験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</si>
</sst>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6"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3">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4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3" fillId="0" borderId="0" xfId="0" applyFont="1" applyBorder="1" applyAlignment="1">
      <alignment horizontal="center" vertical="center"/>
    </xf>
    <xf numFmtId="0" fontId="7" fillId="0" borderId="0" xfId="0" applyFont="1" applyBorder="1" applyAlignment="1">
      <alignment horizontal="center"/>
    </xf>
    <xf numFmtId="0" fontId="23" fillId="0" borderId="0" xfId="0" applyNumberFormat="1" applyFont="1" applyBorder="1" applyAlignment="1">
      <alignment horizontal="center"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0" fontId="5" fillId="0" borderId="15" xfId="0" applyFont="1" applyBorder="1" applyAlignment="1">
      <alignment horizontal="center" vertical="center"/>
    </xf>
    <xf numFmtId="0" fontId="5" fillId="0" borderId="106" xfId="0" applyFont="1" applyBorder="1" applyAlignment="1">
      <alignment horizontal="center" vertical="center"/>
    </xf>
    <xf numFmtId="0" fontId="6" fillId="0" borderId="107" xfId="0" applyFont="1" applyBorder="1">
      <alignment vertical="center"/>
    </xf>
    <xf numFmtId="0" fontId="5" fillId="0" borderId="0" xfId="0" applyFont="1" applyBorder="1" applyAlignment="1">
      <alignment horizontal="center" vertical="center"/>
    </xf>
    <xf numFmtId="176" fontId="3" fillId="0" borderId="0" xfId="0" applyNumberFormat="1" applyFont="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horizontal="lef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95" xfId="0" applyNumberFormat="1" applyFont="1" applyBorder="1" applyAlignment="1">
      <alignment vertical="center"/>
    </xf>
    <xf numFmtId="49" fontId="4"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13" xfId="0" applyNumberFormat="1" applyFont="1" applyBorder="1" applyAlignment="1">
      <alignment horizontal="center" vertical="center"/>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8" fillId="0" borderId="4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1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10"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1"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41" xfId="0" applyNumberFormat="1" applyFont="1" applyBorder="1" applyAlignment="1">
      <alignment horizontal="center" vertical="center"/>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6" fillId="0" borderId="65"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6" fillId="0" borderId="13"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6" fillId="0" borderId="70" xfId="0" applyNumberFormat="1" applyFont="1" applyBorder="1" applyAlignment="1">
      <alignment horizontal="center" vertical="center" textRotation="255"/>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5" fillId="0" borderId="65"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99" xfId="0" applyNumberFormat="1" applyFont="1" applyBorder="1" applyAlignment="1">
      <alignment vertical="center"/>
    </xf>
    <xf numFmtId="0" fontId="3" fillId="0" borderId="99" xfId="0" applyFont="1" applyBorder="1" applyAlignment="1">
      <alignment vertical="center"/>
    </xf>
    <xf numFmtId="0" fontId="3" fillId="0" borderId="100" xfId="0" applyFont="1" applyBorder="1" applyAlignment="1">
      <alignment vertical="center"/>
    </xf>
    <xf numFmtId="0" fontId="3" fillId="0" borderId="102" xfId="0" applyFont="1" applyBorder="1" applyAlignment="1">
      <alignment vertical="center"/>
    </xf>
    <xf numFmtId="0" fontId="3" fillId="0" borderId="103" xfId="0" applyFont="1" applyBorder="1" applyAlignment="1">
      <alignment vertical="center"/>
    </xf>
    <xf numFmtId="0" fontId="6" fillId="0" borderId="4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23" fillId="0" borderId="104" xfId="0" applyNumberFormat="1" applyFont="1" applyBorder="1" applyAlignment="1">
      <alignment vertical="center"/>
    </xf>
    <xf numFmtId="0" fontId="23" fillId="0" borderId="0" xfId="0" applyFont="1" applyBorder="1" applyAlignment="1">
      <alignment vertical="center"/>
    </xf>
    <xf numFmtId="0" fontId="23" fillId="0" borderId="105" xfId="0" applyFont="1" applyBorder="1" applyAlignment="1">
      <alignment vertical="center"/>
    </xf>
    <xf numFmtId="0" fontId="23" fillId="0" borderId="104" xfId="0" applyFont="1" applyBorder="1" applyAlignment="1">
      <alignment vertical="center"/>
    </xf>
    <xf numFmtId="0"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7" xfId="0" applyNumberFormat="1" applyFont="1" applyBorder="1" applyAlignment="1">
      <alignment vertical="center"/>
    </xf>
    <xf numFmtId="49" fontId="7" fillId="0" borderId="106"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7" xfId="0" applyNumberFormat="1" applyFont="1" applyBorder="1" applyAlignment="1">
      <alignment vertical="center" shrinkToFit="1"/>
    </xf>
    <xf numFmtId="0" fontId="7" fillId="0" borderId="104"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09" xfId="0" applyNumberFormat="1" applyFont="1" applyBorder="1" applyAlignment="1">
      <alignment vertical="center" shrinkToFit="1"/>
    </xf>
    <xf numFmtId="0" fontId="3" fillId="0" borderId="99" xfId="0" applyFont="1" applyBorder="1" applyAlignment="1">
      <alignment horizontal="center" vertical="center"/>
    </xf>
    <xf numFmtId="0" fontId="3" fillId="0" borderId="102"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8" xfId="0" applyFont="1" applyBorder="1" applyAlignment="1">
      <alignment horizontal="center" vertical="center"/>
    </xf>
    <xf numFmtId="0" fontId="3" fillId="0" borderId="101" xfId="0" applyFont="1" applyBorder="1" applyAlignment="1">
      <alignment horizontal="center"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21" fillId="0" borderId="8" xfId="0" applyFont="1" applyBorder="1" applyAlignment="1">
      <alignment vertical="center"/>
    </xf>
    <xf numFmtId="0" fontId="21" fillId="0" borderId="13" xfId="0" applyFont="1" applyBorder="1" applyAlignment="1">
      <alignmen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2" xfId="0" applyFont="1" applyBorder="1" applyAlignment="1">
      <alignment horizontal="right" vertical="center"/>
    </xf>
    <xf numFmtId="0" fontId="1" fillId="0" borderId="74" xfId="0" applyFont="1" applyBorder="1" applyAlignment="1">
      <alignment horizontal="right" vertical="center"/>
    </xf>
    <xf numFmtId="0" fontId="1" fillId="0" borderId="18"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21" fillId="0" borderId="24" xfId="0" applyFont="1" applyBorder="1" applyAlignment="1">
      <alignment vertical="center"/>
    </xf>
    <xf numFmtId="0" fontId="21" fillId="0" borderId="41" xfId="0" applyFont="1" applyBorder="1" applyAlignment="1">
      <alignment vertical="center"/>
    </xf>
    <xf numFmtId="0" fontId="1" fillId="0" borderId="0" xfId="0" applyFont="1" applyBorder="1" applyAlignment="1">
      <alignment horizontal="center"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2" fillId="0" borderId="0" xfId="0" applyFont="1" applyAlignment="1">
      <alignment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49" fontId="23" fillId="0" borderId="0" xfId="0" applyNumberFormat="1" applyFont="1" applyBorder="1" applyAlignment="1">
      <alignment vertical="center"/>
    </xf>
    <xf numFmtId="0" fontId="2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48"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6" fontId="15" fillId="0" borderId="0" xfId="0" applyNumberFormat="1" applyFont="1" applyAlignment="1">
      <alignment horizontal="center" vertical="center"/>
    </xf>
    <xf numFmtId="0" fontId="6" fillId="0" borderId="0" xfId="0" applyFont="1" applyBorder="1" applyAlignment="1">
      <alignment horizontal="center"/>
    </xf>
    <xf numFmtId="0" fontId="6" fillId="0" borderId="2" xfId="0" applyFont="1" applyBorder="1" applyAlignment="1">
      <alignment horizontal="center"/>
    </xf>
    <xf numFmtId="49" fontId="5" fillId="0" borderId="4" xfId="0" applyNumberFormat="1" applyFont="1" applyBorder="1" applyAlignment="1">
      <alignment vertical="center"/>
    </xf>
    <xf numFmtId="0" fontId="5" fillId="0" borderId="4" xfId="0" applyFont="1" applyBorder="1" applyAlignment="1">
      <alignment vertical="center"/>
    </xf>
    <xf numFmtId="0" fontId="23" fillId="0" borderId="0" xfId="0" applyNumberFormat="1" applyFont="1" applyBorder="1" applyAlignment="1">
      <alignment vertical="center"/>
    </xf>
    <xf numFmtId="0" fontId="23" fillId="0" borderId="2" xfId="0" applyNumberFormat="1" applyFont="1" applyBorder="1" applyAlignment="1">
      <alignment vertical="center"/>
    </xf>
    <xf numFmtId="0" fontId="23" fillId="0" borderId="1" xfId="0" applyNumberFormat="1" applyFont="1" applyBorder="1" applyAlignment="1">
      <alignment vertical="center"/>
    </xf>
    <xf numFmtId="0" fontId="23" fillId="0" borderId="60" xfId="0" applyNumberFormat="1" applyFont="1" applyBorder="1" applyAlignment="1">
      <alignment vertical="center"/>
    </xf>
    <xf numFmtId="0" fontId="14" fillId="0" borderId="0" xfId="0" applyFont="1" applyAlignment="1">
      <alignment vertical="center"/>
    </xf>
    <xf numFmtId="0" fontId="10" fillId="0" borderId="6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1"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10" fillId="0" borderId="10" xfId="0" applyFont="1" applyBorder="1" applyAlignment="1">
      <alignment horizontal="center" vertical="center" wrapText="1"/>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7" fillId="0" borderId="0" xfId="0" applyFont="1" applyBorder="1" applyAlignment="1">
      <alignment horizontal="center"/>
    </xf>
    <xf numFmtId="49"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0" fontId="0" fillId="0" borderId="10" xfId="0" applyNumberForma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20" xfId="0" applyBorder="1" applyAlignment="1">
      <alignment vertical="center"/>
    </xf>
    <xf numFmtId="0" fontId="3" fillId="0" borderId="9" xfId="0" applyFont="1" applyBorder="1" applyAlignment="1">
      <alignment horizontal="center" vertical="center"/>
    </xf>
    <xf numFmtId="0" fontId="0" fillId="0" borderId="25" xfId="0" applyBorder="1" applyAlignment="1">
      <alignment vertical="center"/>
    </xf>
    <xf numFmtId="0" fontId="3" fillId="0" borderId="59" xfId="0" applyFont="1" applyBorder="1" applyAlignment="1">
      <alignment horizontal="center" vertical="center"/>
    </xf>
    <xf numFmtId="0" fontId="0" fillId="0" borderId="58" xfId="0" applyBorder="1" applyAlignment="1">
      <alignment vertical="center"/>
    </xf>
    <xf numFmtId="0" fontId="22" fillId="0" borderId="0" xfId="0" applyFont="1" applyAlignment="1">
      <alignment vertic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7" fillId="0" borderId="0" xfId="0" applyFont="1" applyAlignment="1">
      <alignment horizontal="left"/>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4" fillId="0" borderId="1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標準" xfId="0" builtinId="0"/>
    <cellStyle name="標準 2" xfId="1" xr:uid="{00000000-0005-0000-0000-000001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CFF"/>
        </patternFill>
      </fill>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2025</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a:extLst>
            <a:ext uri="{FF2B5EF4-FFF2-40B4-BE49-F238E27FC236}">
              <a16:creationId xmlns:a16="http://schemas.microsoft.com/office/drawing/2014/main" id="{00000000-0008-0000-0200-000002000000}"/>
            </a:ext>
          </a:extLst>
        </xdr:cNvPr>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a:extLst>
            <a:ext uri="{FF2B5EF4-FFF2-40B4-BE49-F238E27FC236}">
              <a16:creationId xmlns:a16="http://schemas.microsoft.com/office/drawing/2014/main" id="{00000000-0008-0000-0200-000005000000}"/>
            </a:ext>
          </a:extLst>
        </xdr:cNvPr>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7392106"/>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71"/>
  <sheetViews>
    <sheetView showGridLines="0" zoomScale="115" zoomScaleNormal="115" zoomScaleSheetLayoutView="115" workbookViewId="0">
      <selection activeCell="U43" sqref="U43:Y43"/>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122" t="s">
        <v>0</v>
      </c>
      <c r="C2" s="122"/>
      <c r="D2" s="122"/>
      <c r="E2" s="122"/>
    </row>
    <row r="3" spans="1:99" ht="9.75" customHeight="1" thickTop="1" x14ac:dyDescent="0.4">
      <c r="B3" s="122"/>
      <c r="C3" s="122"/>
      <c r="D3" s="122"/>
      <c r="E3" s="122"/>
      <c r="BA3" s="94"/>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6"/>
    </row>
    <row r="4" spans="1:99" ht="9.75" customHeight="1" x14ac:dyDescent="0.4">
      <c r="BA4" s="97"/>
      <c r="BB4" s="298" t="s">
        <v>712</v>
      </c>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9"/>
    </row>
    <row r="5" spans="1:99" ht="9.75" customHeight="1" x14ac:dyDescent="0.4">
      <c r="BA5" s="97"/>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9"/>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97"/>
      <c r="BB6" s="92"/>
      <c r="BC6" s="92"/>
      <c r="BD6" s="92"/>
      <c r="BE6" s="92"/>
      <c r="BF6" s="92"/>
      <c r="BG6" s="92"/>
      <c r="BH6" s="92"/>
      <c r="BI6" s="9"/>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8"/>
    </row>
    <row r="7" spans="1:99" ht="9.75" customHeight="1" x14ac:dyDescent="0.4">
      <c r="A7" s="10"/>
      <c r="B7" s="123" t="s">
        <v>1</v>
      </c>
      <c r="C7" s="123"/>
      <c r="D7" s="123"/>
      <c r="E7" s="123"/>
      <c r="F7" s="123"/>
      <c r="G7" s="123"/>
      <c r="H7" s="125" t="s">
        <v>2</v>
      </c>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7"/>
      <c r="AN7" s="132" t="s">
        <v>3</v>
      </c>
      <c r="AO7" s="133"/>
      <c r="AP7" s="133"/>
      <c r="AQ7" s="133"/>
      <c r="AR7" s="133"/>
      <c r="AS7" s="133"/>
      <c r="AT7" s="133"/>
      <c r="AU7" s="133"/>
      <c r="AV7" s="133"/>
      <c r="AW7" s="134"/>
      <c r="BA7" s="97"/>
      <c r="BB7" s="117" t="s">
        <v>713</v>
      </c>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8"/>
    </row>
    <row r="8" spans="1:99" ht="9.75" customHeight="1" x14ac:dyDescent="0.4">
      <c r="A8" s="10"/>
      <c r="B8" s="123"/>
      <c r="C8" s="123"/>
      <c r="D8" s="123"/>
      <c r="E8" s="123"/>
      <c r="F8" s="123"/>
      <c r="G8" s="123"/>
      <c r="H8" s="128"/>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9"/>
      <c r="AN8" s="132"/>
      <c r="AO8" s="133"/>
      <c r="AP8" s="133"/>
      <c r="AQ8" s="133"/>
      <c r="AR8" s="133"/>
      <c r="AS8" s="133"/>
      <c r="AT8" s="133"/>
      <c r="AU8" s="133"/>
      <c r="AV8" s="133"/>
      <c r="AW8" s="134"/>
      <c r="BA8" s="9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8"/>
    </row>
    <row r="9" spans="1:99" ht="9.75" customHeight="1" thickBot="1" x14ac:dyDescent="0.45">
      <c r="A9" s="10"/>
      <c r="B9" s="124"/>
      <c r="C9" s="124"/>
      <c r="D9" s="124"/>
      <c r="E9" s="124"/>
      <c r="F9" s="124"/>
      <c r="G9" s="124"/>
      <c r="H9" s="130"/>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31"/>
      <c r="AN9" s="132"/>
      <c r="AO9" s="133"/>
      <c r="AP9" s="133"/>
      <c r="AQ9" s="133"/>
      <c r="AR9" s="133"/>
      <c r="AS9" s="133"/>
      <c r="AT9" s="133"/>
      <c r="AU9" s="133"/>
      <c r="AV9" s="133"/>
      <c r="AW9" s="134"/>
      <c r="BA9" s="97"/>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8"/>
    </row>
    <row r="10" spans="1:99" ht="9.75" customHeight="1" x14ac:dyDescent="0.4">
      <c r="A10" s="10"/>
      <c r="B10" s="135" t="s">
        <v>4</v>
      </c>
      <c r="C10" s="136"/>
      <c r="D10" s="136"/>
      <c r="E10" s="136"/>
      <c r="F10" s="136"/>
      <c r="G10" s="136"/>
      <c r="H10" s="137"/>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AN10" s="146"/>
      <c r="AO10" s="147"/>
      <c r="AP10" s="147"/>
      <c r="AQ10" s="147"/>
      <c r="AR10" s="147"/>
      <c r="AS10" s="147"/>
      <c r="AT10" s="147"/>
      <c r="AU10" s="147"/>
      <c r="AV10" s="147"/>
      <c r="AW10" s="148"/>
      <c r="BA10" s="97"/>
      <c r="BB10" s="58"/>
      <c r="BC10" s="59"/>
      <c r="BD10" s="59"/>
      <c r="BE10" s="59"/>
      <c r="BF10" s="59"/>
      <c r="BG10" s="59"/>
      <c r="BH10" s="60"/>
      <c r="BI10" s="9"/>
      <c r="BJ10" s="120" t="s">
        <v>711</v>
      </c>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98"/>
    </row>
    <row r="11" spans="1:99" ht="9.75" customHeight="1" thickBot="1" x14ac:dyDescent="0.45">
      <c r="A11" s="10"/>
      <c r="B11" s="134"/>
      <c r="C11" s="136"/>
      <c r="D11" s="136"/>
      <c r="E11" s="136"/>
      <c r="F11" s="136"/>
      <c r="G11" s="136"/>
      <c r="H11" s="140"/>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2"/>
      <c r="AN11" s="146"/>
      <c r="AO11" s="147"/>
      <c r="AP11" s="147"/>
      <c r="AQ11" s="147"/>
      <c r="AR11" s="147"/>
      <c r="AS11" s="147"/>
      <c r="AT11" s="147"/>
      <c r="AU11" s="147"/>
      <c r="AV11" s="147"/>
      <c r="AW11" s="148"/>
      <c r="BA11" s="97"/>
      <c r="BB11" s="61"/>
      <c r="BC11" s="62"/>
      <c r="BD11" s="62"/>
      <c r="BE11" s="62"/>
      <c r="BF11" s="62"/>
      <c r="BG11" s="62"/>
      <c r="BH11" s="63"/>
      <c r="BI11" s="9"/>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98"/>
    </row>
    <row r="12" spans="1:99" ht="9.75" customHeight="1" thickBot="1" x14ac:dyDescent="0.45">
      <c r="A12" s="10"/>
      <c r="B12" s="134"/>
      <c r="C12" s="136"/>
      <c r="D12" s="136"/>
      <c r="E12" s="136"/>
      <c r="F12" s="136"/>
      <c r="G12" s="136"/>
      <c r="H12" s="140"/>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2"/>
      <c r="AN12" s="146"/>
      <c r="AO12" s="147"/>
      <c r="AP12" s="147"/>
      <c r="AQ12" s="147"/>
      <c r="AR12" s="147"/>
      <c r="AS12" s="147"/>
      <c r="AT12" s="147"/>
      <c r="AU12" s="147"/>
      <c r="AV12" s="147"/>
      <c r="AW12" s="148"/>
      <c r="BA12" s="97"/>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8"/>
    </row>
    <row r="13" spans="1:99" ht="9.75" customHeight="1" thickBot="1" x14ac:dyDescent="0.45">
      <c r="A13" s="10"/>
      <c r="B13" s="134"/>
      <c r="C13" s="136"/>
      <c r="D13" s="136"/>
      <c r="E13" s="136"/>
      <c r="F13" s="136"/>
      <c r="G13" s="136"/>
      <c r="H13" s="143"/>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5"/>
      <c r="AN13" s="149"/>
      <c r="AO13" s="150"/>
      <c r="AP13" s="150"/>
      <c r="AQ13" s="150"/>
      <c r="AR13" s="150"/>
      <c r="AS13" s="150"/>
      <c r="AT13" s="150"/>
      <c r="AU13" s="150"/>
      <c r="AV13" s="150"/>
      <c r="AW13" s="151"/>
      <c r="BA13" s="97"/>
      <c r="BB13" s="64"/>
      <c r="BC13" s="65"/>
      <c r="BD13" s="65"/>
      <c r="BE13" s="65"/>
      <c r="BF13" s="65"/>
      <c r="BG13" s="65"/>
      <c r="BH13" s="66"/>
      <c r="BI13" s="9"/>
      <c r="BJ13" s="120" t="s">
        <v>710</v>
      </c>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98"/>
    </row>
    <row r="14" spans="1:99" ht="9.75" customHeight="1" thickBot="1" x14ac:dyDescent="0.45">
      <c r="A14" s="10"/>
      <c r="B14" s="170" t="s">
        <v>5</v>
      </c>
      <c r="C14" s="170"/>
      <c r="D14" s="170"/>
      <c r="E14" s="170"/>
      <c r="F14" s="171"/>
      <c r="G14" s="181" t="s">
        <v>705</v>
      </c>
      <c r="H14" s="182"/>
      <c r="I14" s="182"/>
      <c r="J14" s="182"/>
      <c r="K14" s="185"/>
      <c r="L14" s="185"/>
      <c r="M14" s="185"/>
      <c r="N14" s="185"/>
      <c r="O14" s="185"/>
      <c r="P14" s="185"/>
      <c r="Q14" s="185"/>
      <c r="R14" s="185"/>
      <c r="S14" s="185"/>
      <c r="T14" s="185"/>
      <c r="U14" s="185"/>
      <c r="V14" s="185"/>
      <c r="W14" s="185"/>
      <c r="X14" s="185"/>
      <c r="Y14" s="185"/>
      <c r="Z14" s="185"/>
      <c r="AA14" s="186"/>
      <c r="AB14" s="167" t="s">
        <v>7</v>
      </c>
      <c r="AJ14" s="11" t="s">
        <v>8</v>
      </c>
      <c r="AK14" s="12"/>
      <c r="AL14" s="13"/>
      <c r="AM14" s="13"/>
      <c r="AN14" s="14" t="s">
        <v>9</v>
      </c>
      <c r="AO14" s="15"/>
      <c r="AP14" s="9"/>
      <c r="AQ14" s="9"/>
      <c r="AR14" s="16" t="s">
        <v>10</v>
      </c>
      <c r="AS14" s="167" t="s">
        <v>11</v>
      </c>
      <c r="AT14" s="161"/>
      <c r="AU14" s="162"/>
      <c r="AV14" s="162"/>
      <c r="AW14" s="163"/>
      <c r="BA14" s="97"/>
      <c r="BB14" s="67"/>
      <c r="BC14" s="68"/>
      <c r="BD14" s="68"/>
      <c r="BE14" s="68"/>
      <c r="BF14" s="68"/>
      <c r="BG14" s="68"/>
      <c r="BH14" s="69"/>
      <c r="BI14" s="9"/>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98"/>
    </row>
    <row r="15" spans="1:99" ht="9.75" customHeight="1" thickBot="1" x14ac:dyDescent="0.45">
      <c r="A15" s="10"/>
      <c r="B15" s="123"/>
      <c r="C15" s="123"/>
      <c r="D15" s="123"/>
      <c r="E15" s="123"/>
      <c r="F15" s="173"/>
      <c r="G15" s="183"/>
      <c r="H15" s="184"/>
      <c r="I15" s="184"/>
      <c r="J15" s="184"/>
      <c r="K15" s="187"/>
      <c r="L15" s="187"/>
      <c r="M15" s="187"/>
      <c r="N15" s="187"/>
      <c r="O15" s="187"/>
      <c r="P15" s="187"/>
      <c r="Q15" s="187"/>
      <c r="R15" s="187"/>
      <c r="S15" s="187"/>
      <c r="T15" s="187"/>
      <c r="U15" s="187"/>
      <c r="V15" s="187"/>
      <c r="W15" s="187"/>
      <c r="X15" s="187"/>
      <c r="Y15" s="187"/>
      <c r="Z15" s="187"/>
      <c r="AA15" s="188"/>
      <c r="AB15" s="167"/>
      <c r="AC15" s="152"/>
      <c r="AD15" s="153"/>
      <c r="AE15" s="153"/>
      <c r="AF15" s="153"/>
      <c r="AG15" s="153"/>
      <c r="AH15" s="153"/>
      <c r="AI15" s="153"/>
      <c r="AJ15" s="154"/>
      <c r="AK15" s="152"/>
      <c r="AL15" s="153"/>
      <c r="AM15" s="153"/>
      <c r="AN15" s="154"/>
      <c r="AO15" s="152"/>
      <c r="AP15" s="153"/>
      <c r="AQ15" s="153"/>
      <c r="AR15" s="154"/>
      <c r="AS15" s="167"/>
      <c r="AT15" s="164"/>
      <c r="AU15" s="165"/>
      <c r="AV15" s="165"/>
      <c r="AW15" s="166"/>
      <c r="BA15" s="97"/>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8"/>
    </row>
    <row r="16" spans="1:99" ht="9.75" customHeight="1" x14ac:dyDescent="0.4">
      <c r="A16" s="10"/>
      <c r="B16" s="123"/>
      <c r="C16" s="123"/>
      <c r="D16" s="123"/>
      <c r="E16" s="123"/>
      <c r="F16" s="173"/>
      <c r="G16" s="189"/>
      <c r="H16" s="190"/>
      <c r="I16" s="190"/>
      <c r="J16" s="190"/>
      <c r="K16" s="190"/>
      <c r="L16" s="190"/>
      <c r="M16" s="190"/>
      <c r="N16" s="190"/>
      <c r="O16" s="190"/>
      <c r="P16" s="190"/>
      <c r="Q16" s="190"/>
      <c r="R16" s="190"/>
      <c r="S16" s="190"/>
      <c r="T16" s="190"/>
      <c r="U16" s="190"/>
      <c r="V16" s="190"/>
      <c r="W16" s="190"/>
      <c r="X16" s="190"/>
      <c r="Y16" s="190"/>
      <c r="Z16" s="190"/>
      <c r="AA16" s="191"/>
      <c r="AB16" s="167"/>
      <c r="AC16" s="155"/>
      <c r="AD16" s="156"/>
      <c r="AE16" s="156"/>
      <c r="AF16" s="156"/>
      <c r="AG16" s="156"/>
      <c r="AH16" s="156"/>
      <c r="AI16" s="156"/>
      <c r="AJ16" s="157"/>
      <c r="AK16" s="155"/>
      <c r="AL16" s="156"/>
      <c r="AM16" s="156"/>
      <c r="AN16" s="157"/>
      <c r="AO16" s="155"/>
      <c r="AP16" s="156"/>
      <c r="AQ16" s="156"/>
      <c r="AR16" s="157"/>
      <c r="AS16" s="167"/>
      <c r="AT16" s="164"/>
      <c r="AU16" s="165"/>
      <c r="AV16" s="165"/>
      <c r="AW16" s="166"/>
      <c r="BA16" s="97"/>
      <c r="BB16" s="101"/>
      <c r="BC16" s="102"/>
      <c r="BD16" s="102"/>
      <c r="BE16" s="102"/>
      <c r="BF16" s="102"/>
      <c r="BG16" s="102"/>
      <c r="BH16" s="103"/>
      <c r="BI16" s="9"/>
      <c r="BJ16" s="120" t="s">
        <v>751</v>
      </c>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98"/>
    </row>
    <row r="17" spans="1:99" ht="9.75" customHeight="1" thickBot="1" x14ac:dyDescent="0.45">
      <c r="A17" s="10"/>
      <c r="B17" s="123"/>
      <c r="C17" s="123"/>
      <c r="D17" s="123"/>
      <c r="E17" s="123"/>
      <c r="F17" s="173"/>
      <c r="G17" s="189"/>
      <c r="H17" s="190"/>
      <c r="I17" s="190"/>
      <c r="J17" s="190"/>
      <c r="K17" s="190"/>
      <c r="L17" s="190"/>
      <c r="M17" s="190"/>
      <c r="N17" s="190"/>
      <c r="O17" s="190"/>
      <c r="P17" s="190"/>
      <c r="Q17" s="190"/>
      <c r="R17" s="190"/>
      <c r="S17" s="190"/>
      <c r="T17" s="190"/>
      <c r="U17" s="190"/>
      <c r="V17" s="190"/>
      <c r="W17" s="190"/>
      <c r="X17" s="190"/>
      <c r="Y17" s="190"/>
      <c r="Z17" s="190"/>
      <c r="AA17" s="191"/>
      <c r="AB17" s="167"/>
      <c r="AC17" s="155"/>
      <c r="AD17" s="156"/>
      <c r="AE17" s="156"/>
      <c r="AF17" s="156"/>
      <c r="AG17" s="156"/>
      <c r="AH17" s="156"/>
      <c r="AI17" s="156"/>
      <c r="AJ17" s="157"/>
      <c r="AK17" s="155"/>
      <c r="AL17" s="156"/>
      <c r="AM17" s="156"/>
      <c r="AN17" s="157"/>
      <c r="AO17" s="155"/>
      <c r="AP17" s="156"/>
      <c r="AQ17" s="156"/>
      <c r="AR17" s="157"/>
      <c r="AS17" s="167"/>
      <c r="AT17" s="164"/>
      <c r="AU17" s="165"/>
      <c r="AV17" s="165"/>
      <c r="AW17" s="166"/>
      <c r="BA17" s="97"/>
      <c r="BB17" s="104"/>
      <c r="BC17" s="105"/>
      <c r="BD17" s="105"/>
      <c r="BE17" s="105"/>
      <c r="BF17" s="105"/>
      <c r="BG17" s="105"/>
      <c r="BH17" s="106"/>
      <c r="BI17" s="9"/>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98"/>
    </row>
    <row r="18" spans="1:99" ht="9.75" customHeight="1" thickBot="1" x14ac:dyDescent="0.45">
      <c r="A18" s="10"/>
      <c r="B18" s="124"/>
      <c r="C18" s="124"/>
      <c r="D18" s="124"/>
      <c r="E18" s="124"/>
      <c r="F18" s="180"/>
      <c r="G18" s="192"/>
      <c r="H18" s="193"/>
      <c r="I18" s="193"/>
      <c r="J18" s="193"/>
      <c r="K18" s="193"/>
      <c r="L18" s="193"/>
      <c r="M18" s="193"/>
      <c r="N18" s="193"/>
      <c r="O18" s="193"/>
      <c r="P18" s="193"/>
      <c r="Q18" s="193"/>
      <c r="R18" s="193"/>
      <c r="S18" s="193"/>
      <c r="T18" s="193"/>
      <c r="U18" s="193"/>
      <c r="V18" s="193"/>
      <c r="W18" s="193"/>
      <c r="X18" s="193"/>
      <c r="Y18" s="193"/>
      <c r="Z18" s="193"/>
      <c r="AA18" s="194"/>
      <c r="AB18" s="168"/>
      <c r="AC18" s="158"/>
      <c r="AD18" s="159"/>
      <c r="AE18" s="159"/>
      <c r="AF18" s="159"/>
      <c r="AG18" s="159"/>
      <c r="AH18" s="159"/>
      <c r="AI18" s="159"/>
      <c r="AJ18" s="160"/>
      <c r="AK18" s="158"/>
      <c r="AL18" s="159"/>
      <c r="AM18" s="159"/>
      <c r="AN18" s="160"/>
      <c r="AO18" s="158"/>
      <c r="AP18" s="159"/>
      <c r="AQ18" s="159"/>
      <c r="AR18" s="160"/>
      <c r="AS18" s="168"/>
      <c r="AT18" s="164"/>
      <c r="AU18" s="165"/>
      <c r="AV18" s="165"/>
      <c r="AW18" s="166"/>
      <c r="BA18" s="97"/>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8"/>
    </row>
    <row r="19" spans="1:99" ht="9.75" customHeight="1" x14ac:dyDescent="0.4">
      <c r="A19" s="10"/>
      <c r="B19" s="169" t="s">
        <v>12</v>
      </c>
      <c r="C19" s="170"/>
      <c r="D19" s="170"/>
      <c r="E19" s="170"/>
      <c r="F19" s="171"/>
      <c r="G19" s="17" t="s">
        <v>13</v>
      </c>
      <c r="H19" s="18"/>
      <c r="I19" s="18"/>
      <c r="J19" s="18"/>
      <c r="K19" s="19"/>
      <c r="L19" s="19"/>
      <c r="M19" s="19"/>
      <c r="N19" s="19"/>
      <c r="O19" s="19"/>
      <c r="P19" s="19"/>
      <c r="Q19" s="19"/>
      <c r="R19" s="19"/>
      <c r="S19" s="19"/>
      <c r="T19" s="19"/>
      <c r="U19" s="20"/>
      <c r="V19" s="177"/>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97"/>
      <c r="BB19" s="117" t="s">
        <v>714</v>
      </c>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8"/>
    </row>
    <row r="20" spans="1:99" ht="9.75" customHeight="1" x14ac:dyDescent="0.4">
      <c r="A20" s="10"/>
      <c r="B20" s="172"/>
      <c r="C20" s="123"/>
      <c r="D20" s="123"/>
      <c r="E20" s="123"/>
      <c r="F20" s="173"/>
      <c r="G20" s="195"/>
      <c r="H20" s="196"/>
      <c r="I20" s="196"/>
      <c r="J20" s="196"/>
      <c r="K20" s="196"/>
      <c r="L20" s="196"/>
      <c r="M20" s="23"/>
      <c r="N20" s="196"/>
      <c r="O20" s="196"/>
      <c r="P20" s="196"/>
      <c r="Q20" s="196"/>
      <c r="R20" s="196"/>
      <c r="S20" s="196"/>
      <c r="T20" s="196"/>
      <c r="U20" s="201"/>
      <c r="V20" s="178"/>
      <c r="W20" s="152"/>
      <c r="X20" s="153"/>
      <c r="Y20" s="153"/>
      <c r="Z20" s="153"/>
      <c r="AA20" s="153"/>
      <c r="AB20" s="204"/>
      <c r="AC20" s="243" t="s">
        <v>724</v>
      </c>
      <c r="AD20" s="244"/>
      <c r="AE20" s="207"/>
      <c r="AF20" s="153"/>
      <c r="AG20" s="153"/>
      <c r="AH20" s="153"/>
      <c r="AI20" s="153"/>
      <c r="AJ20" s="153"/>
      <c r="AK20" s="153"/>
      <c r="AL20" s="204"/>
      <c r="AM20" s="243" t="s">
        <v>724</v>
      </c>
      <c r="AN20" s="244"/>
      <c r="AO20" s="207"/>
      <c r="AP20" s="153"/>
      <c r="AQ20" s="153"/>
      <c r="AR20" s="153"/>
      <c r="AS20" s="153"/>
      <c r="AT20" s="153"/>
      <c r="AU20" s="153"/>
      <c r="AV20" s="210"/>
      <c r="BA20" s="9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8"/>
    </row>
    <row r="21" spans="1:99" ht="9.75" customHeight="1" x14ac:dyDescent="0.4">
      <c r="A21" s="10"/>
      <c r="B21" s="172"/>
      <c r="C21" s="123"/>
      <c r="D21" s="123"/>
      <c r="E21" s="123"/>
      <c r="F21" s="173"/>
      <c r="G21" s="197"/>
      <c r="H21" s="198"/>
      <c r="I21" s="198"/>
      <c r="J21" s="198"/>
      <c r="K21" s="198"/>
      <c r="L21" s="198"/>
      <c r="M21" s="24" t="s">
        <v>15</v>
      </c>
      <c r="N21" s="198"/>
      <c r="O21" s="198"/>
      <c r="P21" s="198"/>
      <c r="Q21" s="198"/>
      <c r="R21" s="198"/>
      <c r="S21" s="198"/>
      <c r="T21" s="198"/>
      <c r="U21" s="202"/>
      <c r="V21" s="178"/>
      <c r="W21" s="155"/>
      <c r="X21" s="156"/>
      <c r="Y21" s="156"/>
      <c r="Z21" s="156"/>
      <c r="AA21" s="156"/>
      <c r="AB21" s="205"/>
      <c r="AC21" s="245"/>
      <c r="AD21" s="246"/>
      <c r="AE21" s="208"/>
      <c r="AF21" s="156"/>
      <c r="AG21" s="156"/>
      <c r="AH21" s="156"/>
      <c r="AI21" s="156"/>
      <c r="AJ21" s="156"/>
      <c r="AK21" s="156"/>
      <c r="AL21" s="205"/>
      <c r="AM21" s="245"/>
      <c r="AN21" s="246"/>
      <c r="AO21" s="208"/>
      <c r="AP21" s="156"/>
      <c r="AQ21" s="156"/>
      <c r="AR21" s="156"/>
      <c r="AS21" s="156"/>
      <c r="AT21" s="156"/>
      <c r="AU21" s="156"/>
      <c r="AV21" s="211"/>
      <c r="BA21" s="97"/>
      <c r="CU21" s="98"/>
    </row>
    <row r="22" spans="1:99" ht="9.75" customHeight="1" thickBot="1" x14ac:dyDescent="0.45">
      <c r="A22" s="10"/>
      <c r="B22" s="172"/>
      <c r="C22" s="123"/>
      <c r="D22" s="123"/>
      <c r="E22" s="123"/>
      <c r="F22" s="173"/>
      <c r="G22" s="199"/>
      <c r="H22" s="200"/>
      <c r="I22" s="200"/>
      <c r="J22" s="200"/>
      <c r="K22" s="200"/>
      <c r="L22" s="200"/>
      <c r="M22" s="25"/>
      <c r="N22" s="200"/>
      <c r="O22" s="200"/>
      <c r="P22" s="200"/>
      <c r="Q22" s="200"/>
      <c r="R22" s="200"/>
      <c r="S22" s="200"/>
      <c r="T22" s="200"/>
      <c r="U22" s="203"/>
      <c r="V22" s="179"/>
      <c r="W22" s="158"/>
      <c r="X22" s="159"/>
      <c r="Y22" s="159"/>
      <c r="Z22" s="159"/>
      <c r="AA22" s="159"/>
      <c r="AB22" s="206"/>
      <c r="AC22" s="247"/>
      <c r="AD22" s="248"/>
      <c r="AE22" s="209"/>
      <c r="AF22" s="159"/>
      <c r="AG22" s="159"/>
      <c r="AH22" s="159"/>
      <c r="AI22" s="159"/>
      <c r="AJ22" s="159"/>
      <c r="AK22" s="159"/>
      <c r="AL22" s="206"/>
      <c r="AM22" s="247"/>
      <c r="AN22" s="248"/>
      <c r="AO22" s="209"/>
      <c r="AP22" s="159"/>
      <c r="AQ22" s="159"/>
      <c r="AR22" s="159"/>
      <c r="AS22" s="159"/>
      <c r="AT22" s="159"/>
      <c r="AU22" s="159"/>
      <c r="AV22" s="212"/>
      <c r="AW22" s="26"/>
      <c r="BA22" s="97"/>
      <c r="BB22" s="117" t="s">
        <v>734</v>
      </c>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8"/>
    </row>
    <row r="23" spans="1:99" ht="9.75" customHeight="1" x14ac:dyDescent="0.4">
      <c r="A23" s="10"/>
      <c r="B23" s="172"/>
      <c r="C23" s="123"/>
      <c r="D23" s="123"/>
      <c r="E23" s="123"/>
      <c r="F23" s="173"/>
      <c r="G23" s="213" t="s">
        <v>16</v>
      </c>
      <c r="H23" s="214"/>
      <c r="I23" s="214"/>
      <c r="J23" s="214"/>
      <c r="K23" s="215" t="str">
        <f>+PHONETIC(G24)</f>
        <v/>
      </c>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6"/>
      <c r="BA23" s="9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8"/>
    </row>
    <row r="24" spans="1:99" ht="9.75" customHeight="1" x14ac:dyDescent="0.4">
      <c r="A24" s="10"/>
      <c r="B24" s="172"/>
      <c r="C24" s="123"/>
      <c r="D24" s="123"/>
      <c r="E24" s="123"/>
      <c r="F24" s="173"/>
      <c r="G24" s="217"/>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9"/>
      <c r="BA24" s="97"/>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8"/>
    </row>
    <row r="25" spans="1:99" ht="9.75" customHeight="1" x14ac:dyDescent="0.4">
      <c r="A25" s="10"/>
      <c r="B25" s="172"/>
      <c r="C25" s="123"/>
      <c r="D25" s="123"/>
      <c r="E25" s="123"/>
      <c r="F25" s="173"/>
      <c r="G25" s="220"/>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2"/>
      <c r="BA25" s="97"/>
      <c r="BB25" s="298" t="s">
        <v>733</v>
      </c>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9"/>
    </row>
    <row r="26" spans="1:99" ht="9.75" customHeight="1" thickBot="1" x14ac:dyDescent="0.45">
      <c r="A26" s="10"/>
      <c r="B26" s="174"/>
      <c r="C26" s="175"/>
      <c r="D26" s="175"/>
      <c r="E26" s="175"/>
      <c r="F26" s="176"/>
      <c r="G26" s="223"/>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5"/>
      <c r="BA26" s="97"/>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9"/>
    </row>
    <row r="27" spans="1:99" ht="9.75" customHeight="1" x14ac:dyDescent="0.4">
      <c r="A27" s="10"/>
      <c r="B27" s="226" t="s">
        <v>17</v>
      </c>
      <c r="C27" s="227"/>
      <c r="D27" s="228"/>
      <c r="E27" s="155"/>
      <c r="F27" s="156"/>
      <c r="G27" s="156"/>
      <c r="H27" s="156"/>
      <c r="I27" s="156"/>
      <c r="J27" s="156"/>
      <c r="K27" s="156"/>
      <c r="L27" s="156"/>
      <c r="M27" s="156"/>
      <c r="N27" s="156"/>
      <c r="O27" s="156"/>
      <c r="P27" s="156"/>
      <c r="Q27" s="157"/>
      <c r="R27" s="232"/>
      <c r="S27" s="232"/>
      <c r="T27" s="232"/>
      <c r="U27" s="232"/>
      <c r="V27" s="232"/>
      <c r="W27" s="232"/>
      <c r="X27" s="232"/>
      <c r="Y27" s="232"/>
      <c r="Z27" s="232"/>
      <c r="AA27" s="232"/>
      <c r="AB27" s="232"/>
      <c r="AC27" s="158"/>
      <c r="AD27" s="235" t="s">
        <v>18</v>
      </c>
      <c r="AE27" s="236"/>
      <c r="AF27" s="237"/>
      <c r="BA27" s="97"/>
      <c r="BB27" s="92"/>
      <c r="BC27" s="92"/>
      <c r="BD27" s="92"/>
      <c r="BE27" s="92"/>
      <c r="BF27" s="92"/>
      <c r="BG27" s="92"/>
      <c r="BH27" s="92"/>
      <c r="BI27" s="9"/>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98"/>
    </row>
    <row r="28" spans="1:99" ht="9.75" customHeight="1" x14ac:dyDescent="0.4">
      <c r="A28" s="10"/>
      <c r="B28" s="226"/>
      <c r="C28" s="227"/>
      <c r="D28" s="228"/>
      <c r="E28" s="155"/>
      <c r="F28" s="156"/>
      <c r="G28" s="156"/>
      <c r="H28" s="156"/>
      <c r="I28" s="156"/>
      <c r="J28" s="156"/>
      <c r="K28" s="156"/>
      <c r="L28" s="156"/>
      <c r="M28" s="156"/>
      <c r="N28" s="156"/>
      <c r="O28" s="156"/>
      <c r="P28" s="156"/>
      <c r="Q28" s="157"/>
      <c r="R28" s="233"/>
      <c r="S28" s="233"/>
      <c r="T28" s="233"/>
      <c r="U28" s="233"/>
      <c r="V28" s="233"/>
      <c r="W28" s="233"/>
      <c r="X28" s="233"/>
      <c r="Y28" s="233"/>
      <c r="Z28" s="233"/>
      <c r="AA28" s="233"/>
      <c r="AB28" s="233"/>
      <c r="AC28" s="234"/>
      <c r="AD28" s="238"/>
      <c r="AE28" s="239"/>
      <c r="AF28" s="240"/>
      <c r="BA28" s="97"/>
      <c r="BB28" s="117" t="s">
        <v>747</v>
      </c>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8"/>
    </row>
    <row r="29" spans="1:99" ht="9.75" customHeight="1" x14ac:dyDescent="0.4">
      <c r="A29" s="10"/>
      <c r="B29" s="226"/>
      <c r="C29" s="227"/>
      <c r="D29" s="228"/>
      <c r="E29" s="155"/>
      <c r="F29" s="156"/>
      <c r="G29" s="156"/>
      <c r="H29" s="156"/>
      <c r="I29" s="156"/>
      <c r="J29" s="156"/>
      <c r="K29" s="156"/>
      <c r="L29" s="156"/>
      <c r="M29" s="156"/>
      <c r="N29" s="156"/>
      <c r="O29" s="156"/>
      <c r="P29" s="156"/>
      <c r="Q29" s="157"/>
      <c r="R29" s="233"/>
      <c r="S29" s="233"/>
      <c r="T29" s="233"/>
      <c r="U29" s="233"/>
      <c r="V29" s="233"/>
      <c r="W29" s="233"/>
      <c r="X29" s="233"/>
      <c r="Y29" s="233"/>
      <c r="Z29" s="233"/>
      <c r="AA29" s="233"/>
      <c r="AB29" s="233"/>
      <c r="AC29" s="234"/>
      <c r="AD29" s="238"/>
      <c r="AE29" s="239"/>
      <c r="AF29" s="240"/>
      <c r="BA29" s="9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8"/>
    </row>
    <row r="30" spans="1:99" ht="9.75" customHeight="1" x14ac:dyDescent="0.4">
      <c r="A30" s="10"/>
      <c r="B30" s="226"/>
      <c r="C30" s="227"/>
      <c r="D30" s="228"/>
      <c r="E30" s="155"/>
      <c r="F30" s="156"/>
      <c r="G30" s="156"/>
      <c r="H30" s="156"/>
      <c r="I30" s="156"/>
      <c r="J30" s="156"/>
      <c r="K30" s="156"/>
      <c r="L30" s="156"/>
      <c r="M30" s="156"/>
      <c r="N30" s="156"/>
      <c r="O30" s="156"/>
      <c r="P30" s="156"/>
      <c r="Q30" s="157"/>
      <c r="R30" s="233"/>
      <c r="S30" s="233"/>
      <c r="T30" s="233"/>
      <c r="U30" s="233"/>
      <c r="V30" s="233"/>
      <c r="W30" s="233"/>
      <c r="X30" s="233"/>
      <c r="Y30" s="233"/>
      <c r="Z30" s="233"/>
      <c r="AA30" s="233"/>
      <c r="AB30" s="233"/>
      <c r="AC30" s="234"/>
      <c r="AD30" s="238" t="s">
        <v>19</v>
      </c>
      <c r="AE30" s="239"/>
      <c r="AF30" s="240"/>
      <c r="BA30" s="97"/>
      <c r="BB30" s="117" t="s">
        <v>759</v>
      </c>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8"/>
    </row>
    <row r="31" spans="1:99" ht="9.75" customHeight="1" x14ac:dyDescent="0.4">
      <c r="A31" s="10"/>
      <c r="B31" s="226"/>
      <c r="C31" s="227"/>
      <c r="D31" s="228"/>
      <c r="E31" s="155"/>
      <c r="F31" s="156"/>
      <c r="G31" s="156"/>
      <c r="H31" s="156"/>
      <c r="I31" s="156"/>
      <c r="J31" s="156"/>
      <c r="K31" s="156"/>
      <c r="L31" s="156"/>
      <c r="M31" s="156"/>
      <c r="N31" s="156"/>
      <c r="O31" s="156"/>
      <c r="P31" s="156"/>
      <c r="Q31" s="157"/>
      <c r="R31" s="233"/>
      <c r="S31" s="233"/>
      <c r="T31" s="233"/>
      <c r="U31" s="233"/>
      <c r="V31" s="233"/>
      <c r="W31" s="233"/>
      <c r="X31" s="233"/>
      <c r="Y31" s="233"/>
      <c r="Z31" s="233"/>
      <c r="AA31" s="233"/>
      <c r="AB31" s="233"/>
      <c r="AC31" s="234"/>
      <c r="AD31" s="238"/>
      <c r="AE31" s="239"/>
      <c r="AF31" s="240"/>
      <c r="BA31" s="9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8"/>
    </row>
    <row r="32" spans="1:99" ht="9.75" customHeight="1" thickBot="1" x14ac:dyDescent="0.2">
      <c r="A32" s="10"/>
      <c r="B32" s="226"/>
      <c r="C32" s="227"/>
      <c r="D32" s="228"/>
      <c r="E32" s="249" t="s">
        <v>20</v>
      </c>
      <c r="F32" s="250"/>
      <c r="G32" s="250"/>
      <c r="H32" s="250"/>
      <c r="I32" s="250"/>
      <c r="J32" s="250"/>
      <c r="K32" s="250"/>
      <c r="L32" s="250"/>
      <c r="M32" s="250"/>
      <c r="N32" s="250"/>
      <c r="O32" s="250"/>
      <c r="P32" s="250"/>
      <c r="Q32" s="251"/>
      <c r="R32" s="233"/>
      <c r="S32" s="233"/>
      <c r="T32" s="233"/>
      <c r="U32" s="233"/>
      <c r="V32" s="233"/>
      <c r="W32" s="233"/>
      <c r="X32" s="233"/>
      <c r="Y32" s="233"/>
      <c r="Z32" s="233"/>
      <c r="AA32" s="233"/>
      <c r="AB32" s="233"/>
      <c r="AC32" s="234"/>
      <c r="AD32" s="238"/>
      <c r="AE32" s="241"/>
      <c r="AF32" s="242"/>
      <c r="BA32" s="97"/>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3"/>
    </row>
    <row r="33" spans="1:99" ht="9.75" customHeight="1" x14ac:dyDescent="0.4">
      <c r="A33" s="10"/>
      <c r="B33" s="226"/>
      <c r="C33" s="227"/>
      <c r="D33" s="228"/>
      <c r="E33" s="136" t="s">
        <v>21</v>
      </c>
      <c r="F33" s="136"/>
      <c r="G33" s="136"/>
      <c r="H33" s="136"/>
      <c r="I33" s="136"/>
      <c r="J33" s="136"/>
      <c r="K33" s="136"/>
      <c r="L33" s="136"/>
      <c r="M33" s="136"/>
      <c r="N33" s="136"/>
      <c r="O33" s="136"/>
      <c r="P33" s="136"/>
      <c r="Q33" s="136"/>
      <c r="R33" s="136"/>
      <c r="S33" s="136"/>
      <c r="T33" s="136"/>
      <c r="U33" s="252" t="s">
        <v>22</v>
      </c>
      <c r="V33" s="252"/>
      <c r="W33" s="252"/>
      <c r="X33" s="252"/>
      <c r="Y33" s="252"/>
      <c r="Z33" s="136" t="s">
        <v>23</v>
      </c>
      <c r="AA33" s="136"/>
      <c r="AB33" s="136"/>
      <c r="AC33" s="136"/>
      <c r="AD33" s="253"/>
      <c r="AE33" s="27"/>
      <c r="AF33" s="22"/>
      <c r="AL33" s="28"/>
      <c r="AM33" s="29"/>
      <c r="AN33" s="29"/>
      <c r="AO33" s="29"/>
      <c r="AP33" s="29"/>
      <c r="AQ33" s="29"/>
      <c r="AR33" s="29"/>
      <c r="AS33" s="30"/>
      <c r="BA33" s="97"/>
      <c r="BB33" s="117" t="s">
        <v>760</v>
      </c>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8"/>
    </row>
    <row r="34" spans="1:99" ht="9.75" customHeight="1" x14ac:dyDescent="0.4">
      <c r="A34" s="10"/>
      <c r="B34" s="226"/>
      <c r="C34" s="227"/>
      <c r="D34" s="228"/>
      <c r="E34" s="254"/>
      <c r="F34" s="255"/>
      <c r="G34" s="255"/>
      <c r="H34" s="255"/>
      <c r="I34" s="255"/>
      <c r="J34" s="260" t="s">
        <v>24</v>
      </c>
      <c r="K34" s="260"/>
      <c r="L34" s="255"/>
      <c r="M34" s="255"/>
      <c r="N34" s="260" t="s">
        <v>9</v>
      </c>
      <c r="O34" s="260"/>
      <c r="P34" s="263"/>
      <c r="Q34" s="264"/>
      <c r="R34" s="264"/>
      <c r="S34" s="264"/>
      <c r="T34" s="265"/>
      <c r="U34" s="272"/>
      <c r="V34" s="264"/>
      <c r="W34" s="264"/>
      <c r="X34" s="264"/>
      <c r="Y34" s="265"/>
      <c r="Z34" s="272"/>
      <c r="AA34" s="264"/>
      <c r="AB34" s="264"/>
      <c r="AC34" s="264"/>
      <c r="AD34" s="275"/>
      <c r="AE34" s="9"/>
      <c r="AF34" s="9"/>
      <c r="AL34" s="15"/>
      <c r="AM34" s="9"/>
      <c r="AN34" s="9"/>
      <c r="AO34" s="9"/>
      <c r="AP34" s="9"/>
      <c r="AQ34" s="9"/>
      <c r="AR34" s="9"/>
      <c r="AS34" s="31"/>
      <c r="BA34" s="9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8"/>
    </row>
    <row r="35" spans="1:99" ht="9.75" customHeight="1" x14ac:dyDescent="0.4">
      <c r="A35" s="10"/>
      <c r="B35" s="226"/>
      <c r="C35" s="227"/>
      <c r="D35" s="228"/>
      <c r="E35" s="256"/>
      <c r="F35" s="257"/>
      <c r="G35" s="257"/>
      <c r="H35" s="257"/>
      <c r="I35" s="257"/>
      <c r="J35" s="261"/>
      <c r="K35" s="261"/>
      <c r="L35" s="257"/>
      <c r="M35" s="257"/>
      <c r="N35" s="261"/>
      <c r="O35" s="261"/>
      <c r="P35" s="266"/>
      <c r="Q35" s="267"/>
      <c r="R35" s="267"/>
      <c r="S35" s="267"/>
      <c r="T35" s="268"/>
      <c r="U35" s="273"/>
      <c r="V35" s="267"/>
      <c r="W35" s="267"/>
      <c r="X35" s="267"/>
      <c r="Y35" s="268"/>
      <c r="Z35" s="273"/>
      <c r="AA35" s="267"/>
      <c r="AB35" s="267"/>
      <c r="AC35" s="267"/>
      <c r="AD35" s="276"/>
      <c r="AE35" s="9"/>
      <c r="AF35" s="9"/>
      <c r="AL35" s="15"/>
      <c r="AM35" s="9"/>
      <c r="AN35" s="9"/>
      <c r="AO35" s="9"/>
      <c r="AP35" s="9"/>
      <c r="AQ35" s="9"/>
      <c r="AR35" s="9"/>
      <c r="AS35" s="31"/>
      <c r="BA35" s="97"/>
      <c r="CU35" s="113"/>
    </row>
    <row r="36" spans="1:99" ht="9.75" customHeight="1" thickBot="1" x14ac:dyDescent="0.45">
      <c r="A36" s="10"/>
      <c r="B36" s="229"/>
      <c r="C36" s="230"/>
      <c r="D36" s="231"/>
      <c r="E36" s="258"/>
      <c r="F36" s="259"/>
      <c r="G36" s="259"/>
      <c r="H36" s="259"/>
      <c r="I36" s="259"/>
      <c r="J36" s="262"/>
      <c r="K36" s="262"/>
      <c r="L36" s="259"/>
      <c r="M36" s="259"/>
      <c r="N36" s="262"/>
      <c r="O36" s="262"/>
      <c r="P36" s="269"/>
      <c r="Q36" s="270"/>
      <c r="R36" s="270"/>
      <c r="S36" s="270"/>
      <c r="T36" s="271"/>
      <c r="U36" s="274"/>
      <c r="V36" s="270"/>
      <c r="W36" s="270"/>
      <c r="X36" s="270"/>
      <c r="Y36" s="271"/>
      <c r="Z36" s="274"/>
      <c r="AA36" s="270"/>
      <c r="AB36" s="270"/>
      <c r="AC36" s="270"/>
      <c r="AD36" s="277"/>
      <c r="AE36" s="26"/>
      <c r="AF36" s="8"/>
      <c r="AL36" s="15"/>
      <c r="AM36" s="9"/>
      <c r="AN36" s="9"/>
      <c r="AO36" s="9"/>
      <c r="AP36" s="9"/>
      <c r="AQ36" s="9"/>
      <c r="AR36" s="9"/>
      <c r="AS36" s="31"/>
      <c r="BA36" s="97"/>
      <c r="BB36" s="117" t="s">
        <v>761</v>
      </c>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8"/>
    </row>
    <row r="37" spans="1:99" ht="9.75" customHeight="1" x14ac:dyDescent="0.4">
      <c r="A37" s="10"/>
      <c r="B37" s="226" t="s">
        <v>25</v>
      </c>
      <c r="C37" s="227"/>
      <c r="D37" s="228"/>
      <c r="E37" s="128" t="s">
        <v>1</v>
      </c>
      <c r="F37" s="123"/>
      <c r="G37" s="123"/>
      <c r="H37" s="123"/>
      <c r="I37" s="173"/>
      <c r="J37" s="278"/>
      <c r="K37" s="279"/>
      <c r="L37" s="279"/>
      <c r="M37" s="279"/>
      <c r="N37" s="279"/>
      <c r="O37" s="279"/>
      <c r="P37" s="279"/>
      <c r="Q37" s="280"/>
      <c r="R37" s="281"/>
      <c r="S37" s="281"/>
      <c r="T37" s="281"/>
      <c r="U37" s="281"/>
      <c r="V37" s="281"/>
      <c r="W37" s="281"/>
      <c r="X37" s="281"/>
      <c r="Y37" s="281"/>
      <c r="Z37" s="281"/>
      <c r="AA37" s="281"/>
      <c r="AB37" s="281"/>
      <c r="AC37" s="282"/>
      <c r="AD37" s="285" t="s">
        <v>26</v>
      </c>
      <c r="AE37" s="286"/>
      <c r="AF37" s="287"/>
      <c r="AL37" s="15"/>
      <c r="AM37" s="9"/>
      <c r="AN37" s="9"/>
      <c r="AO37" s="9"/>
      <c r="AP37" s="9"/>
      <c r="AQ37" s="9"/>
      <c r="AR37" s="9"/>
      <c r="AS37" s="31"/>
      <c r="BA37" s="9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8"/>
    </row>
    <row r="38" spans="1:99" ht="9.75" customHeight="1" x14ac:dyDescent="0.4">
      <c r="A38" s="10"/>
      <c r="B38" s="226"/>
      <c r="C38" s="227"/>
      <c r="D38" s="227"/>
      <c r="E38" s="288"/>
      <c r="F38" s="289"/>
      <c r="G38" s="289"/>
      <c r="H38" s="289"/>
      <c r="I38" s="290"/>
      <c r="J38" s="278"/>
      <c r="K38" s="279"/>
      <c r="L38" s="279"/>
      <c r="M38" s="279"/>
      <c r="N38" s="279"/>
      <c r="O38" s="279"/>
      <c r="P38" s="279"/>
      <c r="Q38" s="280"/>
      <c r="R38" s="283"/>
      <c r="S38" s="283"/>
      <c r="T38" s="283"/>
      <c r="U38" s="283"/>
      <c r="V38" s="283"/>
      <c r="W38" s="283"/>
      <c r="X38" s="283"/>
      <c r="Y38" s="283"/>
      <c r="Z38" s="283"/>
      <c r="AA38" s="283"/>
      <c r="AB38" s="283"/>
      <c r="AC38" s="284"/>
      <c r="AD38" s="238"/>
      <c r="AE38" s="239"/>
      <c r="AF38" s="240"/>
      <c r="AL38" s="15"/>
      <c r="AM38" s="9"/>
      <c r="AN38" s="9"/>
      <c r="AO38" s="9"/>
      <c r="AP38" s="9"/>
      <c r="AQ38" s="9"/>
      <c r="AR38" s="9"/>
      <c r="AS38" s="31"/>
      <c r="BA38" s="97"/>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3"/>
    </row>
    <row r="39" spans="1:99" ht="9.75" customHeight="1" x14ac:dyDescent="0.4">
      <c r="A39" s="10"/>
      <c r="B39" s="226"/>
      <c r="C39" s="227"/>
      <c r="D39" s="227"/>
      <c r="E39" s="291"/>
      <c r="F39" s="292"/>
      <c r="G39" s="292"/>
      <c r="H39" s="292"/>
      <c r="I39" s="293"/>
      <c r="J39" s="278"/>
      <c r="K39" s="279"/>
      <c r="L39" s="279"/>
      <c r="M39" s="279"/>
      <c r="N39" s="279"/>
      <c r="O39" s="279"/>
      <c r="P39" s="279"/>
      <c r="Q39" s="280"/>
      <c r="R39" s="283"/>
      <c r="S39" s="283"/>
      <c r="T39" s="283"/>
      <c r="U39" s="283"/>
      <c r="V39" s="283"/>
      <c r="W39" s="283"/>
      <c r="X39" s="283"/>
      <c r="Y39" s="283"/>
      <c r="Z39" s="283"/>
      <c r="AA39" s="283"/>
      <c r="AB39" s="283"/>
      <c r="AC39" s="284"/>
      <c r="AD39" s="238"/>
      <c r="AE39" s="239"/>
      <c r="AF39" s="240"/>
      <c r="AL39" s="15"/>
      <c r="AM39" s="9"/>
      <c r="AN39" s="9"/>
      <c r="AO39" s="9"/>
      <c r="AP39" s="9"/>
      <c r="AQ39" s="9"/>
      <c r="AR39" s="9"/>
      <c r="AS39" s="31"/>
      <c r="BA39" s="97"/>
      <c r="BB39" s="117" t="s">
        <v>748</v>
      </c>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8"/>
    </row>
    <row r="40" spans="1:99" ht="9.75" customHeight="1" x14ac:dyDescent="0.4">
      <c r="A40" s="10"/>
      <c r="B40" s="226"/>
      <c r="C40" s="227"/>
      <c r="D40" s="227"/>
      <c r="E40" s="291"/>
      <c r="F40" s="292"/>
      <c r="G40" s="292"/>
      <c r="H40" s="292"/>
      <c r="I40" s="293"/>
      <c r="J40" s="278"/>
      <c r="K40" s="279"/>
      <c r="L40" s="279"/>
      <c r="M40" s="279"/>
      <c r="N40" s="279"/>
      <c r="O40" s="279"/>
      <c r="P40" s="279"/>
      <c r="Q40" s="280"/>
      <c r="R40" s="283"/>
      <c r="S40" s="283"/>
      <c r="T40" s="283"/>
      <c r="U40" s="283"/>
      <c r="V40" s="283"/>
      <c r="W40" s="283"/>
      <c r="X40" s="283"/>
      <c r="Y40" s="283"/>
      <c r="Z40" s="283"/>
      <c r="AA40" s="283"/>
      <c r="AB40" s="283"/>
      <c r="AC40" s="284"/>
      <c r="AD40" s="238" t="s">
        <v>27</v>
      </c>
      <c r="AE40" s="239"/>
      <c r="AF40" s="240"/>
      <c r="AL40" s="15"/>
      <c r="AM40" s="9"/>
      <c r="AN40" s="9"/>
      <c r="AO40" s="9"/>
      <c r="AP40" s="9"/>
      <c r="AQ40" s="9"/>
      <c r="AR40" s="9"/>
      <c r="AS40" s="31"/>
      <c r="BA40" s="9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8"/>
    </row>
    <row r="41" spans="1:99" ht="9.75" customHeight="1" x14ac:dyDescent="0.4">
      <c r="A41" s="10"/>
      <c r="B41" s="226"/>
      <c r="C41" s="227"/>
      <c r="D41" s="227"/>
      <c r="E41" s="291"/>
      <c r="F41" s="292"/>
      <c r="G41" s="292"/>
      <c r="H41" s="292"/>
      <c r="I41" s="293"/>
      <c r="J41" s="278"/>
      <c r="K41" s="279"/>
      <c r="L41" s="279"/>
      <c r="M41" s="279"/>
      <c r="N41" s="279"/>
      <c r="O41" s="279"/>
      <c r="P41" s="279"/>
      <c r="Q41" s="280"/>
      <c r="R41" s="283"/>
      <c r="S41" s="283"/>
      <c r="T41" s="283"/>
      <c r="U41" s="283"/>
      <c r="V41" s="283"/>
      <c r="W41" s="283"/>
      <c r="X41" s="283"/>
      <c r="Y41" s="283"/>
      <c r="Z41" s="283"/>
      <c r="AA41" s="283"/>
      <c r="AB41" s="283"/>
      <c r="AC41" s="284"/>
      <c r="AD41" s="238"/>
      <c r="AE41" s="239"/>
      <c r="AF41" s="240"/>
      <c r="AL41" s="15"/>
      <c r="AM41" s="9"/>
      <c r="AN41" s="9"/>
      <c r="AO41" s="9"/>
      <c r="AP41" s="9"/>
      <c r="AQ41" s="9"/>
      <c r="AR41" s="9"/>
      <c r="AS41" s="31"/>
      <c r="BA41" s="97"/>
      <c r="BB41" s="119" t="s">
        <v>762</v>
      </c>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21"/>
    </row>
    <row r="42" spans="1:99" ht="9.75" customHeight="1" thickBot="1" x14ac:dyDescent="0.2">
      <c r="A42" s="10"/>
      <c r="B42" s="226"/>
      <c r="C42" s="227"/>
      <c r="D42" s="227"/>
      <c r="E42" s="294"/>
      <c r="F42" s="295"/>
      <c r="G42" s="295"/>
      <c r="H42" s="295"/>
      <c r="I42" s="296"/>
      <c r="J42" s="249" t="s">
        <v>28</v>
      </c>
      <c r="K42" s="250"/>
      <c r="L42" s="250"/>
      <c r="M42" s="250"/>
      <c r="N42" s="250"/>
      <c r="O42" s="250"/>
      <c r="P42" s="250"/>
      <c r="Q42" s="251"/>
      <c r="R42" s="283"/>
      <c r="S42" s="283"/>
      <c r="T42" s="283"/>
      <c r="U42" s="283"/>
      <c r="V42" s="283"/>
      <c r="W42" s="283"/>
      <c r="X42" s="283"/>
      <c r="Y42" s="283"/>
      <c r="Z42" s="283"/>
      <c r="AA42" s="283"/>
      <c r="AB42" s="283"/>
      <c r="AC42" s="284"/>
      <c r="AD42" s="238"/>
      <c r="AE42" s="241"/>
      <c r="AF42" s="242"/>
      <c r="AL42" s="15"/>
      <c r="AM42" s="9"/>
      <c r="AN42" s="9"/>
      <c r="AO42" s="9"/>
      <c r="AP42" s="9"/>
      <c r="AQ42" s="9"/>
      <c r="AR42" s="9"/>
      <c r="AS42" s="31"/>
      <c r="BA42" s="97"/>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21"/>
    </row>
    <row r="43" spans="1:99" ht="9.75" customHeight="1" x14ac:dyDescent="0.4">
      <c r="A43" s="10"/>
      <c r="B43" s="226"/>
      <c r="C43" s="227"/>
      <c r="D43" s="228"/>
      <c r="E43" s="297" t="s">
        <v>21</v>
      </c>
      <c r="F43" s="297"/>
      <c r="G43" s="297"/>
      <c r="H43" s="297"/>
      <c r="I43" s="297"/>
      <c r="J43" s="136"/>
      <c r="K43" s="136"/>
      <c r="L43" s="136"/>
      <c r="M43" s="136"/>
      <c r="N43" s="136"/>
      <c r="O43" s="136"/>
      <c r="P43" s="136"/>
      <c r="Q43" s="136"/>
      <c r="R43" s="136"/>
      <c r="S43" s="136"/>
      <c r="T43" s="136"/>
      <c r="U43" s="252" t="s">
        <v>22</v>
      </c>
      <c r="V43" s="252"/>
      <c r="W43" s="252"/>
      <c r="X43" s="252"/>
      <c r="Y43" s="252"/>
      <c r="Z43" s="136" t="s">
        <v>23</v>
      </c>
      <c r="AA43" s="136"/>
      <c r="AB43" s="136"/>
      <c r="AC43" s="136"/>
      <c r="AD43" s="253"/>
      <c r="AE43" s="22"/>
      <c r="AF43" s="22"/>
      <c r="AL43" s="12"/>
      <c r="AM43" s="13"/>
      <c r="AN43" s="13"/>
      <c r="AO43" s="13"/>
      <c r="AP43" s="13"/>
      <c r="AQ43" s="13"/>
      <c r="AR43" s="13"/>
      <c r="AS43" s="32"/>
      <c r="BA43" s="97"/>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8"/>
    </row>
    <row r="44" spans="1:99" ht="9.75" customHeight="1" x14ac:dyDescent="0.4">
      <c r="A44" s="10"/>
      <c r="B44" s="226"/>
      <c r="C44" s="227"/>
      <c r="D44" s="228"/>
      <c r="E44" s="254"/>
      <c r="F44" s="255"/>
      <c r="G44" s="255"/>
      <c r="H44" s="255"/>
      <c r="I44" s="255"/>
      <c r="J44" s="260" t="s">
        <v>24</v>
      </c>
      <c r="K44" s="260"/>
      <c r="L44" s="255"/>
      <c r="M44" s="255"/>
      <c r="N44" s="260" t="s">
        <v>9</v>
      </c>
      <c r="O44" s="260"/>
      <c r="P44" s="263"/>
      <c r="Q44" s="264"/>
      <c r="R44" s="264"/>
      <c r="S44" s="264"/>
      <c r="T44" s="265"/>
      <c r="U44" s="272"/>
      <c r="V44" s="264"/>
      <c r="W44" s="264"/>
      <c r="X44" s="264"/>
      <c r="Y44" s="265"/>
      <c r="Z44" s="272"/>
      <c r="AA44" s="264"/>
      <c r="AB44" s="264"/>
      <c r="AC44" s="264"/>
      <c r="AD44" s="275"/>
      <c r="AE44" s="9"/>
      <c r="AF44" s="9"/>
      <c r="BA44" s="97"/>
      <c r="BB44" s="117" t="s">
        <v>749</v>
      </c>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8"/>
    </row>
    <row r="45" spans="1:99" ht="9.75" customHeight="1" x14ac:dyDescent="0.4">
      <c r="A45" s="10"/>
      <c r="B45" s="226"/>
      <c r="C45" s="227"/>
      <c r="D45" s="228"/>
      <c r="E45" s="256"/>
      <c r="F45" s="257"/>
      <c r="G45" s="257"/>
      <c r="H45" s="257"/>
      <c r="I45" s="257"/>
      <c r="J45" s="261"/>
      <c r="K45" s="261"/>
      <c r="L45" s="257"/>
      <c r="M45" s="257"/>
      <c r="N45" s="261"/>
      <c r="O45" s="261"/>
      <c r="P45" s="266"/>
      <c r="Q45" s="267"/>
      <c r="R45" s="267"/>
      <c r="S45" s="267"/>
      <c r="T45" s="268"/>
      <c r="U45" s="273"/>
      <c r="V45" s="267"/>
      <c r="W45" s="267"/>
      <c r="X45" s="267"/>
      <c r="Y45" s="268"/>
      <c r="Z45" s="273"/>
      <c r="AA45" s="267"/>
      <c r="AB45" s="267"/>
      <c r="AC45" s="267"/>
      <c r="AD45" s="276"/>
      <c r="AE45" s="9"/>
      <c r="AF45" s="9"/>
      <c r="BA45" s="9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8"/>
    </row>
    <row r="46" spans="1:99" ht="9.75" customHeight="1" thickBot="1" x14ac:dyDescent="0.45">
      <c r="A46" s="10"/>
      <c r="B46" s="229"/>
      <c r="C46" s="230"/>
      <c r="D46" s="231"/>
      <c r="E46" s="258"/>
      <c r="F46" s="259"/>
      <c r="G46" s="259"/>
      <c r="H46" s="259"/>
      <c r="I46" s="259"/>
      <c r="J46" s="262"/>
      <c r="K46" s="262"/>
      <c r="L46" s="259"/>
      <c r="M46" s="259"/>
      <c r="N46" s="262"/>
      <c r="O46" s="262"/>
      <c r="P46" s="269"/>
      <c r="Q46" s="270"/>
      <c r="R46" s="270"/>
      <c r="S46" s="270"/>
      <c r="T46" s="271"/>
      <c r="U46" s="274"/>
      <c r="V46" s="270"/>
      <c r="W46" s="270"/>
      <c r="X46" s="270"/>
      <c r="Y46" s="271"/>
      <c r="Z46" s="274"/>
      <c r="AA46" s="270"/>
      <c r="AB46" s="270"/>
      <c r="AC46" s="270"/>
      <c r="AD46" s="277"/>
      <c r="AE46" s="26"/>
      <c r="AF46" s="8"/>
      <c r="BA46" s="97"/>
      <c r="BB46" s="119" t="s">
        <v>763</v>
      </c>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8"/>
    </row>
    <row r="47" spans="1:99" ht="9.75" customHeight="1" x14ac:dyDescent="0.4">
      <c r="A47" s="10"/>
      <c r="B47" s="326" t="s">
        <v>29</v>
      </c>
      <c r="C47" s="327"/>
      <c r="D47" s="328"/>
      <c r="E47" s="313" t="s">
        <v>30</v>
      </c>
      <c r="F47" s="368"/>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70"/>
      <c r="BA47" s="9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8"/>
    </row>
    <row r="48" spans="1:99" ht="9.75" customHeight="1" x14ac:dyDescent="0.4">
      <c r="A48" s="10"/>
      <c r="B48" s="226"/>
      <c r="C48" s="227"/>
      <c r="D48" s="228"/>
      <c r="E48" s="314"/>
      <c r="F48" s="278"/>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371"/>
      <c r="AI48" s="314" t="s">
        <v>31</v>
      </c>
      <c r="AJ48" s="136" t="s">
        <v>32</v>
      </c>
      <c r="AK48" s="136"/>
      <c r="AL48" s="136"/>
      <c r="AM48" s="136"/>
      <c r="AN48" s="136"/>
      <c r="AO48" s="303"/>
      <c r="AP48" s="303"/>
      <c r="AQ48" s="303"/>
      <c r="AR48" s="303"/>
      <c r="AS48" s="303"/>
      <c r="AT48" s="303"/>
      <c r="AU48" s="303"/>
      <c r="AV48" s="303"/>
      <c r="AW48" s="303"/>
      <c r="BA48" s="97"/>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8"/>
    </row>
    <row r="49" spans="1:99" ht="9.75" customHeight="1" x14ac:dyDescent="0.4">
      <c r="A49" s="10"/>
      <c r="B49" s="226"/>
      <c r="C49" s="227"/>
      <c r="D49" s="228"/>
      <c r="E49" s="314"/>
      <c r="F49" s="372"/>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4"/>
      <c r="AI49" s="314"/>
      <c r="AJ49" s="136"/>
      <c r="AK49" s="136"/>
      <c r="AL49" s="136"/>
      <c r="AM49" s="136"/>
      <c r="AN49" s="136"/>
      <c r="AO49" s="303"/>
      <c r="AP49" s="303"/>
      <c r="AQ49" s="303"/>
      <c r="AR49" s="303"/>
      <c r="AS49" s="303"/>
      <c r="AT49" s="303"/>
      <c r="AU49" s="303"/>
      <c r="AV49" s="303"/>
      <c r="AW49" s="303"/>
      <c r="BA49" s="97"/>
      <c r="BB49" s="117" t="s">
        <v>758</v>
      </c>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8"/>
    </row>
    <row r="50" spans="1:99" ht="9.75" customHeight="1" x14ac:dyDescent="0.4">
      <c r="A50" s="10"/>
      <c r="B50" s="226"/>
      <c r="C50" s="227"/>
      <c r="D50" s="228"/>
      <c r="E50" s="314" t="s">
        <v>33</v>
      </c>
      <c r="F50" s="33" t="s">
        <v>34</v>
      </c>
      <c r="G50" s="29"/>
      <c r="H50" s="29"/>
      <c r="I50" s="29"/>
      <c r="J50" s="29"/>
      <c r="K50" s="29"/>
      <c r="L50" s="29"/>
      <c r="M50" s="29"/>
      <c r="N50" s="29"/>
      <c r="O50" s="29"/>
      <c r="P50" s="29"/>
      <c r="Q50" s="29"/>
      <c r="R50" s="29"/>
      <c r="S50" s="29"/>
      <c r="T50" s="29"/>
      <c r="U50" s="29"/>
      <c r="V50" s="29"/>
      <c r="W50" s="29"/>
      <c r="X50" s="30"/>
      <c r="Y50" s="329" t="s">
        <v>35</v>
      </c>
      <c r="Z50" s="329"/>
      <c r="AA50" s="329"/>
      <c r="AB50" s="329"/>
      <c r="AC50" s="329" t="s">
        <v>36</v>
      </c>
      <c r="AD50" s="329"/>
      <c r="AE50" s="329"/>
      <c r="AF50" s="330"/>
      <c r="AI50" s="314"/>
      <c r="AJ50" s="136"/>
      <c r="AK50" s="136"/>
      <c r="AL50" s="136"/>
      <c r="AM50" s="136"/>
      <c r="AN50" s="136"/>
      <c r="AO50" s="303"/>
      <c r="AP50" s="303"/>
      <c r="AQ50" s="303"/>
      <c r="AR50" s="303"/>
      <c r="AS50" s="303"/>
      <c r="AT50" s="303"/>
      <c r="AU50" s="303"/>
      <c r="AV50" s="303"/>
      <c r="AW50" s="303"/>
      <c r="BA50" s="9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8"/>
    </row>
    <row r="51" spans="1:99" ht="9.75" customHeight="1" x14ac:dyDescent="0.4">
      <c r="A51" s="10"/>
      <c r="B51" s="226"/>
      <c r="C51" s="227"/>
      <c r="D51" s="228"/>
      <c r="E51" s="314"/>
      <c r="F51" s="256"/>
      <c r="G51" s="257"/>
      <c r="H51" s="257"/>
      <c r="I51" s="257"/>
      <c r="J51" s="257"/>
      <c r="K51" s="261" t="s">
        <v>24</v>
      </c>
      <c r="L51" s="261"/>
      <c r="M51" s="257"/>
      <c r="N51" s="257"/>
      <c r="O51" s="261" t="s">
        <v>9</v>
      </c>
      <c r="P51" s="261"/>
      <c r="Q51" s="261" t="s">
        <v>37</v>
      </c>
      <c r="R51" s="261"/>
      <c r="S51" s="261"/>
      <c r="T51" s="261"/>
      <c r="U51" s="261"/>
      <c r="V51" s="261"/>
      <c r="W51" s="261"/>
      <c r="X51" s="324"/>
      <c r="Y51" s="254"/>
      <c r="Z51" s="255"/>
      <c r="AA51" s="255"/>
      <c r="AB51" s="331"/>
      <c r="AC51" s="254"/>
      <c r="AD51" s="255"/>
      <c r="AE51" s="255"/>
      <c r="AF51" s="358"/>
      <c r="AI51" s="314"/>
      <c r="AJ51" s="136" t="s">
        <v>38</v>
      </c>
      <c r="AK51" s="136"/>
      <c r="AL51" s="136"/>
      <c r="AM51" s="136"/>
      <c r="AN51" s="136"/>
      <c r="AO51" s="303"/>
      <c r="AP51" s="303"/>
      <c r="AQ51" s="303"/>
      <c r="AR51" s="303"/>
      <c r="AS51" s="303"/>
      <c r="AT51" s="303"/>
      <c r="AU51" s="303"/>
      <c r="AV51" s="303"/>
      <c r="AW51" s="303"/>
      <c r="BA51" s="97"/>
      <c r="BB51" s="117" t="s">
        <v>759</v>
      </c>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8"/>
    </row>
    <row r="52" spans="1:99" ht="9.75" customHeight="1" x14ac:dyDescent="0.4">
      <c r="A52" s="10"/>
      <c r="B52" s="226"/>
      <c r="C52" s="227"/>
      <c r="D52" s="228"/>
      <c r="E52" s="314"/>
      <c r="F52" s="256"/>
      <c r="G52" s="257"/>
      <c r="H52" s="257"/>
      <c r="I52" s="257"/>
      <c r="J52" s="257"/>
      <c r="K52" s="261"/>
      <c r="L52" s="261"/>
      <c r="M52" s="257"/>
      <c r="N52" s="257"/>
      <c r="O52" s="261"/>
      <c r="P52" s="261"/>
      <c r="Q52" s="261"/>
      <c r="R52" s="261"/>
      <c r="S52" s="261"/>
      <c r="T52" s="261"/>
      <c r="U52" s="261"/>
      <c r="V52" s="261"/>
      <c r="W52" s="261"/>
      <c r="X52" s="324"/>
      <c r="Y52" s="256"/>
      <c r="Z52" s="257"/>
      <c r="AA52" s="257"/>
      <c r="AB52" s="332"/>
      <c r="AC52" s="256"/>
      <c r="AD52" s="257"/>
      <c r="AE52" s="257"/>
      <c r="AF52" s="367"/>
      <c r="AI52" s="314"/>
      <c r="AJ52" s="136"/>
      <c r="AK52" s="136"/>
      <c r="AL52" s="136"/>
      <c r="AM52" s="136"/>
      <c r="AN52" s="136"/>
      <c r="AO52" s="303"/>
      <c r="AP52" s="303"/>
      <c r="AQ52" s="303"/>
      <c r="AR52" s="303"/>
      <c r="AS52" s="303"/>
      <c r="AT52" s="303"/>
      <c r="AU52" s="303"/>
      <c r="AV52" s="303"/>
      <c r="AW52" s="303"/>
      <c r="BA52" s="9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8"/>
    </row>
    <row r="53" spans="1:99" ht="9.75" customHeight="1" thickBot="1" x14ac:dyDescent="0.45">
      <c r="A53" s="10"/>
      <c r="B53" s="229"/>
      <c r="C53" s="230"/>
      <c r="D53" s="231"/>
      <c r="E53" s="320"/>
      <c r="F53" s="258"/>
      <c r="G53" s="259"/>
      <c r="H53" s="259"/>
      <c r="I53" s="259"/>
      <c r="J53" s="259"/>
      <c r="K53" s="262"/>
      <c r="L53" s="262"/>
      <c r="M53" s="259"/>
      <c r="N53" s="259"/>
      <c r="O53" s="262"/>
      <c r="P53" s="262"/>
      <c r="Q53" s="262"/>
      <c r="R53" s="262"/>
      <c r="S53" s="262"/>
      <c r="T53" s="262"/>
      <c r="U53" s="262"/>
      <c r="V53" s="262"/>
      <c r="W53" s="262"/>
      <c r="X53" s="325"/>
      <c r="Y53" s="258"/>
      <c r="Z53" s="259"/>
      <c r="AA53" s="259"/>
      <c r="AB53" s="333"/>
      <c r="AC53" s="258"/>
      <c r="AD53" s="259"/>
      <c r="AE53" s="259"/>
      <c r="AF53" s="360"/>
      <c r="AI53" s="314"/>
      <c r="AJ53" s="136"/>
      <c r="AK53" s="136"/>
      <c r="AL53" s="136"/>
      <c r="AM53" s="136"/>
      <c r="AN53" s="136"/>
      <c r="AO53" s="303"/>
      <c r="AP53" s="303"/>
      <c r="AQ53" s="303"/>
      <c r="AR53" s="303"/>
      <c r="AS53" s="303"/>
      <c r="AT53" s="303"/>
      <c r="AU53" s="303"/>
      <c r="AV53" s="303"/>
      <c r="AW53" s="303"/>
      <c r="BA53" s="97"/>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6"/>
    </row>
    <row r="54" spans="1:99" ht="9.75" customHeight="1" x14ac:dyDescent="0.4">
      <c r="A54" s="10"/>
      <c r="B54" s="304" t="s">
        <v>39</v>
      </c>
      <c r="C54" s="305"/>
      <c r="D54" s="306"/>
      <c r="E54" s="313" t="s">
        <v>40</v>
      </c>
      <c r="F54" s="315"/>
      <c r="G54" s="316"/>
      <c r="H54" s="316"/>
      <c r="I54" s="316"/>
      <c r="J54" s="316"/>
      <c r="K54" s="316"/>
      <c r="L54" s="316"/>
      <c r="M54" s="316"/>
      <c r="N54" s="316"/>
      <c r="O54" s="316"/>
      <c r="P54" s="316"/>
      <c r="Q54" s="316"/>
      <c r="R54" s="316"/>
      <c r="S54" s="317"/>
      <c r="T54" s="9"/>
      <c r="U54" s="9"/>
      <c r="V54" s="9"/>
      <c r="AE54" s="9"/>
      <c r="BA54" s="97"/>
      <c r="BB54" s="117" t="s">
        <v>761</v>
      </c>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8"/>
    </row>
    <row r="55" spans="1:99" ht="9.75" customHeight="1" x14ac:dyDescent="0.4">
      <c r="A55" s="10"/>
      <c r="B55" s="307"/>
      <c r="C55" s="308"/>
      <c r="D55" s="309"/>
      <c r="E55" s="314"/>
      <c r="F55" s="284"/>
      <c r="G55" s="318"/>
      <c r="H55" s="318"/>
      <c r="I55" s="318"/>
      <c r="J55" s="318"/>
      <c r="K55" s="318"/>
      <c r="L55" s="318"/>
      <c r="M55" s="318"/>
      <c r="N55" s="318"/>
      <c r="O55" s="318"/>
      <c r="P55" s="318"/>
      <c r="Q55" s="318"/>
      <c r="R55" s="318"/>
      <c r="S55" s="319"/>
      <c r="T55" s="9"/>
      <c r="U55" s="9"/>
      <c r="V55" s="9"/>
      <c r="AE55" s="9"/>
      <c r="BA55" s="9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8"/>
    </row>
    <row r="56" spans="1:99" ht="9.75" customHeight="1" thickBot="1" x14ac:dyDescent="0.45">
      <c r="A56" s="10"/>
      <c r="B56" s="307"/>
      <c r="C56" s="308"/>
      <c r="D56" s="309"/>
      <c r="E56" s="314"/>
      <c r="F56" s="284"/>
      <c r="G56" s="318"/>
      <c r="H56" s="318"/>
      <c r="I56" s="318"/>
      <c r="J56" s="318"/>
      <c r="K56" s="318"/>
      <c r="L56" s="318"/>
      <c r="M56" s="318"/>
      <c r="N56" s="318"/>
      <c r="O56" s="318"/>
      <c r="P56" s="318"/>
      <c r="Q56" s="318"/>
      <c r="R56" s="318"/>
      <c r="S56" s="319"/>
      <c r="BA56" s="97"/>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100"/>
    </row>
    <row r="57" spans="1:99" ht="9.75" customHeight="1" thickTop="1" x14ac:dyDescent="0.4">
      <c r="A57" s="10"/>
      <c r="B57" s="307"/>
      <c r="C57" s="308"/>
      <c r="D57" s="309"/>
      <c r="E57" s="314" t="s">
        <v>41</v>
      </c>
      <c r="F57" s="284"/>
      <c r="G57" s="318"/>
      <c r="H57" s="318"/>
      <c r="I57" s="318"/>
      <c r="J57" s="318"/>
      <c r="K57" s="318"/>
      <c r="L57" s="318"/>
      <c r="M57" s="318"/>
      <c r="N57" s="318"/>
      <c r="O57" s="318"/>
      <c r="P57" s="318"/>
      <c r="Q57" s="318"/>
      <c r="R57" s="318"/>
      <c r="S57" s="319"/>
      <c r="BA57" s="95"/>
    </row>
    <row r="58" spans="1:99" ht="9.75" customHeight="1" x14ac:dyDescent="0.4">
      <c r="A58" s="10"/>
      <c r="B58" s="307"/>
      <c r="C58" s="308"/>
      <c r="D58" s="309"/>
      <c r="E58" s="314"/>
      <c r="F58" s="284"/>
      <c r="G58" s="318"/>
      <c r="H58" s="318"/>
      <c r="I58" s="318"/>
      <c r="J58" s="318"/>
      <c r="K58" s="318"/>
      <c r="L58" s="318"/>
      <c r="M58" s="318"/>
      <c r="N58" s="318"/>
      <c r="O58" s="318"/>
      <c r="P58" s="318"/>
      <c r="Q58" s="318"/>
      <c r="R58" s="318"/>
      <c r="S58" s="319"/>
      <c r="BA58" s="9"/>
    </row>
    <row r="59" spans="1:99" ht="9.75" customHeight="1" thickBot="1" x14ac:dyDescent="0.45">
      <c r="A59" s="10"/>
      <c r="B59" s="310"/>
      <c r="C59" s="311"/>
      <c r="D59" s="312"/>
      <c r="E59" s="320"/>
      <c r="F59" s="321"/>
      <c r="G59" s="322"/>
      <c r="H59" s="322"/>
      <c r="I59" s="322"/>
      <c r="J59" s="322"/>
      <c r="K59" s="322"/>
      <c r="L59" s="322"/>
      <c r="M59" s="322"/>
      <c r="N59" s="322"/>
      <c r="O59" s="322"/>
      <c r="P59" s="322"/>
      <c r="Q59" s="322"/>
      <c r="R59" s="322"/>
      <c r="S59" s="323"/>
    </row>
    <row r="60" spans="1:99" ht="9.75" customHeight="1" thickBot="1" x14ac:dyDescent="0.45">
      <c r="B60" s="8"/>
      <c r="C60" s="8"/>
      <c r="D60" s="8"/>
      <c r="E60" s="8"/>
      <c r="F60" s="8"/>
      <c r="G60" s="8"/>
      <c r="H60" s="8"/>
      <c r="I60" s="8"/>
      <c r="J60" s="8"/>
      <c r="K60" s="8"/>
      <c r="L60" s="8"/>
      <c r="M60" s="8"/>
      <c r="N60" s="8"/>
      <c r="O60" s="8"/>
      <c r="P60" s="8"/>
      <c r="Q60" s="8"/>
      <c r="R60" s="8"/>
      <c r="S60" s="8"/>
      <c r="T60" s="8"/>
      <c r="U60" s="8"/>
    </row>
    <row r="61" spans="1:99" ht="9.75" customHeight="1" x14ac:dyDescent="0.4">
      <c r="B61" s="300" t="s">
        <v>42</v>
      </c>
      <c r="C61" s="301"/>
      <c r="D61" s="301"/>
      <c r="E61" s="302"/>
      <c r="F61" s="300" t="s">
        <v>43</v>
      </c>
      <c r="G61" s="301"/>
      <c r="H61" s="301"/>
      <c r="I61" s="302"/>
      <c r="J61" s="300" t="s">
        <v>44</v>
      </c>
      <c r="K61" s="301"/>
      <c r="L61" s="301"/>
      <c r="M61" s="302"/>
      <c r="N61" s="300" t="s">
        <v>757</v>
      </c>
      <c r="O61" s="301"/>
      <c r="P61" s="301"/>
      <c r="Q61" s="302"/>
      <c r="R61" s="301" t="s">
        <v>45</v>
      </c>
      <c r="S61" s="301"/>
      <c r="T61" s="301"/>
      <c r="U61" s="302"/>
    </row>
    <row r="62" spans="1:99" ht="9.75" customHeight="1" x14ac:dyDescent="0.4">
      <c r="B62" s="351"/>
      <c r="C62" s="352"/>
      <c r="D62" s="352"/>
      <c r="E62" s="353"/>
      <c r="F62" s="351"/>
      <c r="G62" s="352"/>
      <c r="H62" s="352"/>
      <c r="I62" s="353"/>
      <c r="J62" s="361"/>
      <c r="K62" s="362"/>
      <c r="L62" s="362"/>
      <c r="M62" s="363"/>
      <c r="N62" s="351"/>
      <c r="O62" s="352"/>
      <c r="P62" s="352"/>
      <c r="Q62" s="353"/>
      <c r="R62" s="344"/>
      <c r="S62" s="344"/>
      <c r="T62" s="344"/>
      <c r="U62" s="345"/>
    </row>
    <row r="63" spans="1:99" ht="9.75" customHeight="1" thickBot="1" x14ac:dyDescent="0.45">
      <c r="B63" s="354"/>
      <c r="C63" s="355"/>
      <c r="D63" s="355"/>
      <c r="E63" s="356"/>
      <c r="F63" s="354"/>
      <c r="G63" s="355"/>
      <c r="H63" s="355"/>
      <c r="I63" s="356"/>
      <c r="J63" s="364"/>
      <c r="K63" s="365"/>
      <c r="L63" s="365"/>
      <c r="M63" s="366"/>
      <c r="N63" s="354"/>
      <c r="O63" s="355"/>
      <c r="P63" s="355"/>
      <c r="Q63" s="356"/>
      <c r="R63" s="346"/>
      <c r="S63" s="346"/>
      <c r="T63" s="346"/>
      <c r="U63" s="347"/>
    </row>
    <row r="64" spans="1:99" ht="9.75" customHeight="1" thickBot="1" x14ac:dyDescent="0.45"/>
    <row r="65" spans="2:26" ht="9.75" customHeight="1" x14ac:dyDescent="0.4">
      <c r="B65" s="348" t="s">
        <v>46</v>
      </c>
      <c r="C65" s="349"/>
      <c r="D65" s="349"/>
      <c r="E65" s="349"/>
      <c r="F65" s="349"/>
      <c r="G65" s="349"/>
      <c r="H65" s="349"/>
      <c r="I65" s="349"/>
      <c r="J65" s="349"/>
      <c r="K65" s="349"/>
      <c r="L65" s="349"/>
      <c r="M65" s="349"/>
      <c r="N65" s="349"/>
      <c r="O65" s="349"/>
      <c r="P65" s="349"/>
      <c r="Q65" s="349"/>
      <c r="R65" s="349"/>
      <c r="S65" s="349"/>
      <c r="T65" s="349"/>
      <c r="U65" s="350"/>
    </row>
    <row r="66" spans="2:26" ht="9.75" customHeight="1" x14ac:dyDescent="0.4">
      <c r="B66" s="351"/>
      <c r="C66" s="352"/>
      <c r="D66" s="352"/>
      <c r="E66" s="352"/>
      <c r="F66" s="352"/>
      <c r="G66" s="352"/>
      <c r="H66" s="352"/>
      <c r="I66" s="352"/>
      <c r="J66" s="352"/>
      <c r="K66" s="352"/>
      <c r="L66" s="352"/>
      <c r="M66" s="352"/>
      <c r="N66" s="352"/>
      <c r="O66" s="352"/>
      <c r="P66" s="352"/>
      <c r="Q66" s="352"/>
      <c r="R66" s="352"/>
      <c r="S66" s="352"/>
      <c r="T66" s="352"/>
      <c r="U66" s="353"/>
    </row>
    <row r="67" spans="2:26" ht="9.75" customHeight="1" thickBot="1" x14ac:dyDescent="0.45">
      <c r="B67" s="354"/>
      <c r="C67" s="355"/>
      <c r="D67" s="355"/>
      <c r="E67" s="355"/>
      <c r="F67" s="355"/>
      <c r="G67" s="355"/>
      <c r="H67" s="355"/>
      <c r="I67" s="355"/>
      <c r="J67" s="355"/>
      <c r="K67" s="355"/>
      <c r="L67" s="355"/>
      <c r="M67" s="355"/>
      <c r="N67" s="355"/>
      <c r="O67" s="355"/>
      <c r="P67" s="355"/>
      <c r="Q67" s="355"/>
      <c r="R67" s="355"/>
      <c r="S67" s="355"/>
      <c r="T67" s="355"/>
      <c r="U67" s="356"/>
    </row>
    <row r="68" spans="2:26" ht="9.75" customHeight="1" thickBot="1" x14ac:dyDescent="0.45"/>
    <row r="69" spans="2:26" ht="9.75" customHeight="1" x14ac:dyDescent="0.4">
      <c r="B69" s="334" t="s">
        <v>47</v>
      </c>
      <c r="C69" s="126"/>
      <c r="D69" s="126"/>
      <c r="E69" s="126"/>
      <c r="F69" s="126"/>
      <c r="G69" s="335" t="str">
        <f>+IF(ISERROR(VLOOKUP($U70,国名,2,0)),"",VLOOKUP($U70,国名,2,0))</f>
        <v/>
      </c>
      <c r="H69" s="336"/>
      <c r="I69" s="336"/>
      <c r="J69" s="336"/>
      <c r="K69" s="336"/>
      <c r="L69" s="336"/>
      <c r="M69" s="336"/>
      <c r="N69" s="336"/>
      <c r="O69" s="336"/>
      <c r="P69" s="336"/>
      <c r="Q69" s="336"/>
      <c r="R69" s="336"/>
      <c r="S69" s="336"/>
      <c r="T69" s="337"/>
      <c r="U69" s="301" t="s">
        <v>48</v>
      </c>
      <c r="V69" s="301"/>
      <c r="W69" s="301"/>
      <c r="X69" s="301"/>
      <c r="Y69" s="301"/>
      <c r="Z69" s="302"/>
    </row>
    <row r="70" spans="2:26" ht="9.75" customHeight="1" x14ac:dyDescent="0.4">
      <c r="B70" s="172"/>
      <c r="C70" s="123"/>
      <c r="D70" s="123"/>
      <c r="E70" s="123"/>
      <c r="F70" s="123"/>
      <c r="G70" s="338"/>
      <c r="H70" s="339"/>
      <c r="I70" s="339"/>
      <c r="J70" s="339"/>
      <c r="K70" s="339"/>
      <c r="L70" s="339"/>
      <c r="M70" s="339"/>
      <c r="N70" s="339"/>
      <c r="O70" s="339"/>
      <c r="P70" s="339"/>
      <c r="Q70" s="339"/>
      <c r="R70" s="339"/>
      <c r="S70" s="339"/>
      <c r="T70" s="340"/>
      <c r="U70" s="357"/>
      <c r="V70" s="255"/>
      <c r="W70" s="255"/>
      <c r="X70" s="255"/>
      <c r="Y70" s="255"/>
      <c r="Z70" s="358"/>
    </row>
    <row r="71" spans="2:26" ht="9.75" customHeight="1" thickBot="1" x14ac:dyDescent="0.45">
      <c r="B71" s="174"/>
      <c r="C71" s="175"/>
      <c r="D71" s="175"/>
      <c r="E71" s="175"/>
      <c r="F71" s="175"/>
      <c r="G71" s="341"/>
      <c r="H71" s="342"/>
      <c r="I71" s="342"/>
      <c r="J71" s="342"/>
      <c r="K71" s="342"/>
      <c r="L71" s="342"/>
      <c r="M71" s="342"/>
      <c r="N71" s="342"/>
      <c r="O71" s="342"/>
      <c r="P71" s="342"/>
      <c r="Q71" s="342"/>
      <c r="R71" s="342"/>
      <c r="S71" s="342"/>
      <c r="T71" s="343"/>
      <c r="U71" s="359"/>
      <c r="V71" s="259"/>
      <c r="W71" s="259"/>
      <c r="X71" s="259"/>
      <c r="Y71" s="259"/>
      <c r="Z71" s="360"/>
    </row>
  </sheetData>
  <sheetProtection selectLockedCells="1"/>
  <mergeCells count="123">
    <mergeCell ref="AI48:AI53"/>
    <mergeCell ref="AJ48:AN50"/>
    <mergeCell ref="AO48:AW50"/>
    <mergeCell ref="E50:E53"/>
    <mergeCell ref="Y50:AB50"/>
    <mergeCell ref="AC50:AF50"/>
    <mergeCell ref="F51:J53"/>
    <mergeCell ref="Y51:AB53"/>
    <mergeCell ref="B69:F71"/>
    <mergeCell ref="G69:T71"/>
    <mergeCell ref="U69:Z69"/>
    <mergeCell ref="R62:U63"/>
    <mergeCell ref="B65:U65"/>
    <mergeCell ref="B66:U67"/>
    <mergeCell ref="U70:Z71"/>
    <mergeCell ref="B62:E63"/>
    <mergeCell ref="F62:I63"/>
    <mergeCell ref="N62:Q63"/>
    <mergeCell ref="J62:M63"/>
    <mergeCell ref="AC51:AF53"/>
    <mergeCell ref="F47:AF49"/>
    <mergeCell ref="BB4:CU5"/>
    <mergeCell ref="BB25:CU26"/>
    <mergeCell ref="BB28:CU29"/>
    <mergeCell ref="BB36:CU37"/>
    <mergeCell ref="B61:E61"/>
    <mergeCell ref="F61:I61"/>
    <mergeCell ref="J61:M61"/>
    <mergeCell ref="N61:Q61"/>
    <mergeCell ref="R61:U61"/>
    <mergeCell ref="AJ51:AN53"/>
    <mergeCell ref="AO51:AW53"/>
    <mergeCell ref="B54:D59"/>
    <mergeCell ref="E54:E56"/>
    <mergeCell ref="F54:S56"/>
    <mergeCell ref="E57:E59"/>
    <mergeCell ref="F57:S59"/>
    <mergeCell ref="K51:L53"/>
    <mergeCell ref="M51:N53"/>
    <mergeCell ref="O51:P53"/>
    <mergeCell ref="Q51:X53"/>
    <mergeCell ref="B47:D53"/>
    <mergeCell ref="E47:E49"/>
    <mergeCell ref="BB49:CU50"/>
    <mergeCell ref="BB30:CU31"/>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AE20:AL22"/>
    <mergeCell ref="AO20:AV22"/>
    <mergeCell ref="G23:J23"/>
    <mergeCell ref="K23:AW23"/>
    <mergeCell ref="G24:AW2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B19:F26"/>
    <mergeCell ref="V19:V22"/>
    <mergeCell ref="B14:F18"/>
    <mergeCell ref="G14:J15"/>
    <mergeCell ref="K14:AA15"/>
    <mergeCell ref="AB14:AB18"/>
    <mergeCell ref="G16:AA18"/>
    <mergeCell ref="G20:L22"/>
    <mergeCell ref="N20:U22"/>
    <mergeCell ref="W20:AB22"/>
    <mergeCell ref="B2:E3"/>
    <mergeCell ref="B7:G9"/>
    <mergeCell ref="H7:AM9"/>
    <mergeCell ref="AN7:AW9"/>
    <mergeCell ref="B10:G13"/>
    <mergeCell ref="H10:AM13"/>
    <mergeCell ref="AN10:AW13"/>
    <mergeCell ref="AC15:AJ18"/>
    <mergeCell ref="AK15:AN18"/>
    <mergeCell ref="AO15:AR18"/>
    <mergeCell ref="AT14:AW18"/>
    <mergeCell ref="AS14:AS18"/>
    <mergeCell ref="BB44:CU45"/>
    <mergeCell ref="BB46:CU47"/>
    <mergeCell ref="BB51:CU52"/>
    <mergeCell ref="BB54:CU55"/>
    <mergeCell ref="BB22:CU23"/>
    <mergeCell ref="BB19:CU20"/>
    <mergeCell ref="BJ10:CT11"/>
    <mergeCell ref="BJ13:CT14"/>
    <mergeCell ref="BB7:CU8"/>
    <mergeCell ref="BJ16:CT17"/>
    <mergeCell ref="BB41:CU42"/>
    <mergeCell ref="BB39:CU40"/>
    <mergeCell ref="BB33:CU34"/>
  </mergeCells>
  <phoneticPr fontId="2"/>
  <conditionalFormatting sqref="H10:AM13 K14:AA15 G16:AA18 AC15:AR18 AT14:AW18 AO20:AV22 AE20:AL22 W20:AB22 N20:U22 G20:L22 G24:AW26">
    <cfRule type="cellIs" dxfId="20" priority="11" operator="equal">
      <formula>""</formula>
    </cfRule>
  </conditionalFormatting>
  <conditionalFormatting sqref="E38:I42 J37:Q41 R37:AC42 E44:I46 L44:M46 P44:AD46">
    <cfRule type="cellIs" dxfId="19" priority="9" operator="equal">
      <formula>""</formula>
    </cfRule>
  </conditionalFormatting>
  <conditionalFormatting sqref="E27:Q31 E34:I36 L34:M36 P34:AD36">
    <cfRule type="cellIs" dxfId="18" priority="8" operator="equal">
      <formula>""</formula>
    </cfRule>
  </conditionalFormatting>
  <conditionalFormatting sqref="F62:Q63">
    <cfRule type="cellIs" dxfId="17" priority="7" operator="equal">
      <formula>""</formula>
    </cfRule>
  </conditionalFormatting>
  <conditionalFormatting sqref="F47:AF49 F51:J53 M51:N53 Y51:AF53">
    <cfRule type="cellIs" dxfId="16" priority="6" operator="equal">
      <formula>""</formula>
    </cfRule>
  </conditionalFormatting>
  <conditionalFormatting sqref="R27:AC32">
    <cfRule type="cellIs" dxfId="15" priority="5" operator="equal">
      <formula>""</formula>
    </cfRule>
  </conditionalFormatting>
  <conditionalFormatting sqref="B66:U67">
    <cfRule type="cellIs" dxfId="14" priority="4" operator="equal">
      <formula>""</formula>
    </cfRule>
  </conditionalFormatting>
  <conditionalFormatting sqref="U70:Z71">
    <cfRule type="cellIs" dxfId="13" priority="3" operator="equal">
      <formula>""</formula>
    </cfRule>
  </conditionalFormatting>
  <conditionalFormatting sqref="F54:S59">
    <cfRule type="cellIs" dxfId="12" priority="2" operator="equal">
      <formula>""</formula>
    </cfRule>
  </conditionalFormatting>
  <conditionalFormatting sqref="B62:E63">
    <cfRule type="cellIs" dxfId="11" priority="1" operator="equal">
      <formula>""</formula>
    </cfRule>
  </conditionalFormatting>
  <dataValidations count="33">
    <dataValidation type="list" allowBlank="1" showInputMessage="1" showErrorMessage="1" sqref="M51:N53 L34:M36 L44:M46" xr:uid="{00000000-0002-0000-0000-000001000000}">
      <formula1>月</formula1>
    </dataValidation>
    <dataValidation type="list" imeMode="halfAlpha" allowBlank="1" showInputMessage="1" showErrorMessage="1" sqref="AO15:AR18" xr:uid="{00000000-0002-0000-0000-000002000000}">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xr:uid="{00000000-0002-0000-0000-000003000000}">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xr:uid="{00000000-0002-0000-0000-000004000000}">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xr:uid="{00000000-0002-0000-0000-000005000000}"/>
    <dataValidation allowBlank="1" showInputMessage="1" showErrorMessage="1" error="姓と名の間全角スペースを入力してください。" prompt="姓と名の間全角スペースを入力してください。" sqref="G16:AA18" xr:uid="{00000000-0002-0000-0000-000006000000}"/>
    <dataValidation type="list" allowBlank="1" showInputMessage="1" showErrorMessage="1" sqref="AT14:AW18" xr:uid="{00000000-0002-0000-0000-000007000000}">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xr:uid="{00000000-0002-0000-0000-000008000000}"/>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見込，修了見込_x000a_２　学部３年生から_x000a_３　社会人（入学のため休職予定）_x000a_４　社会人（企業等派遣）_x000a_５　社会人（入学のため退職予定）_x000a_６　社会人（在職者，主婦・定年退職者を含む）_x000a_７　その他（無職・浪人も含む）" sqref="F62:I63" xr:uid="{00000000-0002-0000-0000-000009000000}">
      <formula1>区分</formula1>
    </dataValidation>
    <dataValidation type="list"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xr:uid="{00000000-0002-0000-0000-00000A000000}">
      <formula1>学費</formula1>
    </dataValidation>
    <dataValidation type="list" imeMode="halfAlpha" allowBlank="1" showInputMessage="1" showErrorMessage="1" prompt="1　Ⅰ期入試出願者_x000a_2　Ⅱ期又は秋季入試出願者_x000a_3　Ⅲ期入試出願者_x000a_4　Ⅳ期入試出願者" sqref="N62:Q63" xr:uid="{00000000-0002-0000-0000-00000B000000}">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xr:uid="{00000000-0002-0000-0000-00000C000000}"/>
    <dataValidation type="list" allowBlank="1" showInputMessage="1" showErrorMessage="1" sqref="P34:T36" xr:uid="{00000000-0002-0000-0000-00000D000000}">
      <formula1>卒業・見込</formula1>
    </dataValidation>
    <dataValidation type="list" allowBlank="1" showInputMessage="1" showErrorMessage="1" sqref="U34:Y36 U44:Y46" xr:uid="{00000000-0002-0000-0000-00000E000000}">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xr:uid="{00000000-0002-0000-0000-00000F000000}">
      <formula1>大学種類</formula1>
    </dataValidation>
    <dataValidation allowBlank="1" showInputMessage="1" showErrorMessage="1" error="最終出身大学学部を入力してください。" prompt="最終出身大学学部を入力してください。" sqref="R27:AC29" xr:uid="{00000000-0002-0000-0000-000010000000}"/>
    <dataValidation allowBlank="1" showInputMessage="1" showErrorMessage="1" error="最終出身大学学科を入力してください。" prompt="最終出身大学学科を入力してください。" sqref="R30:AC32" xr:uid="{00000000-0002-0000-0000-000011000000}"/>
    <dataValidation allowBlank="1" showInputMessage="1" showErrorMessage="1" error="現在の勤務先の株式会社等を含めた正式名称を入力してください。" prompt="株式会社等を含めた，現在の勤務先の正式名称を入力してください。" sqref="F47:AF49" xr:uid="{00000000-0002-0000-0000-000012000000}"/>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xr:uid="{00000000-0002-0000-0000-000013000000}">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xr:uid="{00000000-0002-0000-0000-000014000000}">
      <formula1>業種</formula1>
    </dataValidation>
    <dataValidation type="list" allowBlank="1" showInputMessage="1" showErrorMessage="1" sqref="E38:I42" xr:uid="{00000000-0002-0000-0000-000015000000}">
      <formula1>課程</formula1>
    </dataValidation>
    <dataValidation allowBlank="1" showInputMessage="1" showErrorMessage="1" error="最終出身大学院を記入してください。" prompt="最終出身大学院を記入してください。" sqref="J37:Q41" xr:uid="{00000000-0002-0000-0000-000016000000}"/>
    <dataValidation allowBlank="1" showInputMessage="1" showErrorMessage="1" error="最終出身大学院研究科を記入してください。" prompt="最終出身大学院研究科を記入してください。" sqref="R37:AC39" xr:uid="{00000000-0002-0000-0000-000017000000}"/>
    <dataValidation allowBlank="1" showInputMessage="1" showErrorMessage="1" error="最終出身大学院専攻を記入してください。" prompt="最終出身大学院専攻を記入してください。" sqref="R40:AC42" xr:uid="{00000000-0002-0000-0000-000018000000}"/>
    <dataValidation type="list" allowBlank="1" showInputMessage="1" showErrorMessage="1" sqref="P44:T46" xr:uid="{00000000-0002-0000-0000-000019000000}">
      <formula1>修了・見込</formula1>
    </dataValidation>
    <dataValidation allowBlank="1" showInputMessage="1" showErrorMessage="1" error="フリガナが誤っている場合は，入力済の関数を削除して修正してください。" prompt="住所フリガナに誤りがある場合は，入力済の関数を削除して修正してください。" sqref="K23:AW23" xr:uid="{00000000-0002-0000-0000-00001A000000}"/>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xr:uid="{00000000-0002-0000-0000-00001B000000}">
      <formula1>3</formula1>
    </dataValidation>
    <dataValidation type="list" imeMode="halfAlpha" allowBlank="1" showInputMessage="1" showErrorMessage="1" sqref="AC15:AJ18" xr:uid="{00000000-0002-0000-0000-00001C000000}">
      <formula1>西暦</formula1>
    </dataValidation>
    <dataValidation allowBlank="1" showInputMessage="1" showErrorMessage="1" prompt="建物名も入力してください。_x000a_上セルの住所フリガナに誤りがある場合は，入力済の関数を削除して修正してください。" sqref="G24:AW26" xr:uid="{00000000-0002-0000-0000-00001D000000}"/>
    <dataValidation type="list" imeMode="halfAlpha" allowBlank="1" showInputMessage="1" showErrorMessage="1" sqref="AK15:AN18" xr:uid="{00000000-0002-0000-0000-00001E000000}">
      <formula1>月</formula1>
    </dataValidation>
    <dataValidation imeMode="halfAlpha" allowBlank="1" showInputMessage="1" showErrorMessage="1" prompt="携帯電話など，日中連絡が取りやすい電話番号を入力してください。" sqref="AO20:AV22 W20:AB22 AE20:AL22" xr:uid="{00000000-0002-0000-0000-00001F000000}"/>
    <dataValidation type="list" allowBlank="1" showInputMessage="1" showErrorMessage="1" prompt="右記の【受験科目欄の入力について】をよく読み，間違いのないように選択してください。" sqref="F54:S56" xr:uid="{00000000-0002-0000-0000-000020000000}">
      <formula1>受験科目１</formula1>
    </dataValidation>
    <dataValidation type="list" allowBlank="1" showInputMessage="1" showErrorMessage="1" prompt="右記の【受験科目欄の入力について】をよく読み，間違いのないように選択してください。" sqref="F57:S59" xr:uid="{00000000-0002-0000-0000-000021000000}">
      <formula1>受験科目２</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list!$K$2:$K$4</xm:f>
          </x14:formula1>
          <xm:sqref>H10:AM13</xm:sqref>
        </x14:dataValidation>
        <x14:dataValidation type="list" allowBlank="1" showInputMessage="1" showErrorMessage="1" xr:uid="{00000000-0002-0000-0000-000023000000}">
          <x14:formula1>
            <xm:f>西暦!$A$1:$A$70</xm:f>
          </x14:formula1>
          <xm:sqref>F51:J53 E34:I36 E44:I46</xm:sqref>
        </x14:dataValidation>
        <x14:dataValidation type="list" allowBlank="1" showInputMessage="1" showErrorMessage="1" prompt="Ｆ　一般・秋季_x000a_Ｉ　学内選考_x000a_Ｓ　特別奨学生" xr:uid="{B7E7ADB4-34F3-4F97-BBA0-99CE9E8DCC24}">
          <x14:formula1>
            <xm:f>list!$AD$2:$AD$5</xm:f>
          </x14:formula1>
          <xm:sqref>B62:E63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0"/>
  <sheetViews>
    <sheetView topLeftCell="A64" workbookViewId="0">
      <selection activeCell="D64" sqref="D64"/>
    </sheetView>
  </sheetViews>
  <sheetFormatPr defaultRowHeight="18.75" x14ac:dyDescent="0.4"/>
  <sheetData>
    <row r="1" spans="1:1" x14ac:dyDescent="0.4">
      <c r="A1">
        <v>2030</v>
      </c>
    </row>
    <row r="2" spans="1:1" x14ac:dyDescent="0.4">
      <c r="A2">
        <v>2029</v>
      </c>
    </row>
    <row r="3" spans="1:1" x14ac:dyDescent="0.4">
      <c r="A3">
        <v>2028</v>
      </c>
    </row>
    <row r="4" spans="1:1" x14ac:dyDescent="0.4">
      <c r="A4">
        <v>2027</v>
      </c>
    </row>
    <row r="5" spans="1:1" x14ac:dyDescent="0.4">
      <c r="A5">
        <v>2026</v>
      </c>
    </row>
    <row r="6" spans="1:1" x14ac:dyDescent="0.4">
      <c r="A6">
        <v>2025</v>
      </c>
    </row>
    <row r="7" spans="1:1" x14ac:dyDescent="0.4">
      <c r="A7">
        <v>2024</v>
      </c>
    </row>
    <row r="8" spans="1:1" x14ac:dyDescent="0.4">
      <c r="A8">
        <v>2023</v>
      </c>
    </row>
    <row r="9" spans="1:1" x14ac:dyDescent="0.4">
      <c r="A9">
        <v>2022</v>
      </c>
    </row>
    <row r="10" spans="1:1" x14ac:dyDescent="0.4">
      <c r="A10">
        <v>2021</v>
      </c>
    </row>
    <row r="11" spans="1:1" x14ac:dyDescent="0.4">
      <c r="A11">
        <v>2020</v>
      </c>
    </row>
    <row r="12" spans="1:1" x14ac:dyDescent="0.4">
      <c r="A12">
        <v>2019</v>
      </c>
    </row>
    <row r="13" spans="1:1" x14ac:dyDescent="0.4">
      <c r="A13">
        <v>2018</v>
      </c>
    </row>
    <row r="14" spans="1:1" x14ac:dyDescent="0.4">
      <c r="A14">
        <v>2017</v>
      </c>
    </row>
    <row r="15" spans="1:1" x14ac:dyDescent="0.4">
      <c r="A15">
        <v>2016</v>
      </c>
    </row>
    <row r="16" spans="1:1" x14ac:dyDescent="0.4">
      <c r="A16">
        <v>2015</v>
      </c>
    </row>
    <row r="17" spans="1:1" x14ac:dyDescent="0.4">
      <c r="A17">
        <v>2014</v>
      </c>
    </row>
    <row r="18" spans="1:1" x14ac:dyDescent="0.4">
      <c r="A18">
        <v>2013</v>
      </c>
    </row>
    <row r="19" spans="1:1" x14ac:dyDescent="0.4">
      <c r="A19">
        <v>2012</v>
      </c>
    </row>
    <row r="20" spans="1:1" x14ac:dyDescent="0.4">
      <c r="A20">
        <v>2011</v>
      </c>
    </row>
    <row r="21" spans="1:1" x14ac:dyDescent="0.4">
      <c r="A21">
        <v>2010</v>
      </c>
    </row>
    <row r="22" spans="1:1" x14ac:dyDescent="0.4">
      <c r="A22">
        <v>2009</v>
      </c>
    </row>
    <row r="23" spans="1:1" x14ac:dyDescent="0.4">
      <c r="A23">
        <v>2008</v>
      </c>
    </row>
    <row r="24" spans="1:1" x14ac:dyDescent="0.4">
      <c r="A24">
        <v>2007</v>
      </c>
    </row>
    <row r="25" spans="1:1" x14ac:dyDescent="0.4">
      <c r="A25">
        <v>2006</v>
      </c>
    </row>
    <row r="26" spans="1:1" x14ac:dyDescent="0.4">
      <c r="A26">
        <v>2005</v>
      </c>
    </row>
    <row r="27" spans="1:1" x14ac:dyDescent="0.4">
      <c r="A27">
        <v>2004</v>
      </c>
    </row>
    <row r="28" spans="1:1" x14ac:dyDescent="0.4">
      <c r="A28">
        <v>2003</v>
      </c>
    </row>
    <row r="29" spans="1:1" x14ac:dyDescent="0.4">
      <c r="A29">
        <v>2002</v>
      </c>
    </row>
    <row r="30" spans="1:1" x14ac:dyDescent="0.4">
      <c r="A30">
        <v>2001</v>
      </c>
    </row>
    <row r="31" spans="1:1" x14ac:dyDescent="0.4">
      <c r="A31">
        <v>2000</v>
      </c>
    </row>
    <row r="32" spans="1:1" x14ac:dyDescent="0.4">
      <c r="A32">
        <v>1999</v>
      </c>
    </row>
    <row r="33" spans="1:1" x14ac:dyDescent="0.4">
      <c r="A33">
        <v>1998</v>
      </c>
    </row>
    <row r="34" spans="1:1" x14ac:dyDescent="0.4">
      <c r="A34">
        <v>1997</v>
      </c>
    </row>
    <row r="35" spans="1:1" x14ac:dyDescent="0.4">
      <c r="A35">
        <v>1996</v>
      </c>
    </row>
    <row r="36" spans="1:1" x14ac:dyDescent="0.4">
      <c r="A36">
        <v>1995</v>
      </c>
    </row>
    <row r="37" spans="1:1" x14ac:dyDescent="0.4">
      <c r="A37">
        <v>1994</v>
      </c>
    </row>
    <row r="38" spans="1:1" x14ac:dyDescent="0.4">
      <c r="A38">
        <v>1993</v>
      </c>
    </row>
    <row r="39" spans="1:1" x14ac:dyDescent="0.4">
      <c r="A39">
        <v>1992</v>
      </c>
    </row>
    <row r="40" spans="1:1" x14ac:dyDescent="0.4">
      <c r="A40">
        <v>1991</v>
      </c>
    </row>
    <row r="41" spans="1:1" x14ac:dyDescent="0.4">
      <c r="A41">
        <v>1990</v>
      </c>
    </row>
    <row r="42" spans="1:1" x14ac:dyDescent="0.4">
      <c r="A42">
        <v>1989</v>
      </c>
    </row>
    <row r="43" spans="1:1" x14ac:dyDescent="0.4">
      <c r="A43">
        <v>1988</v>
      </c>
    </row>
    <row r="44" spans="1:1" x14ac:dyDescent="0.4">
      <c r="A44">
        <v>1987</v>
      </c>
    </row>
    <row r="45" spans="1:1" x14ac:dyDescent="0.4">
      <c r="A45">
        <v>1986</v>
      </c>
    </row>
    <row r="46" spans="1:1" x14ac:dyDescent="0.4">
      <c r="A46">
        <v>1985</v>
      </c>
    </row>
    <row r="47" spans="1:1" x14ac:dyDescent="0.4">
      <c r="A47">
        <v>1984</v>
      </c>
    </row>
    <row r="48" spans="1:1" x14ac:dyDescent="0.4">
      <c r="A48">
        <v>1983</v>
      </c>
    </row>
    <row r="49" spans="1:1" x14ac:dyDescent="0.4">
      <c r="A49">
        <v>1982</v>
      </c>
    </row>
    <row r="50" spans="1:1" x14ac:dyDescent="0.4">
      <c r="A50">
        <v>1981</v>
      </c>
    </row>
    <row r="51" spans="1:1" x14ac:dyDescent="0.4">
      <c r="A51">
        <v>1980</v>
      </c>
    </row>
    <row r="52" spans="1:1" x14ac:dyDescent="0.4">
      <c r="A52">
        <v>1979</v>
      </c>
    </row>
    <row r="53" spans="1:1" x14ac:dyDescent="0.4">
      <c r="A53">
        <v>1978</v>
      </c>
    </row>
    <row r="54" spans="1:1" x14ac:dyDescent="0.4">
      <c r="A54">
        <v>1977</v>
      </c>
    </row>
    <row r="55" spans="1:1" x14ac:dyDescent="0.4">
      <c r="A55">
        <v>1976</v>
      </c>
    </row>
    <row r="56" spans="1:1" x14ac:dyDescent="0.4">
      <c r="A56">
        <v>1975</v>
      </c>
    </row>
    <row r="57" spans="1:1" x14ac:dyDescent="0.4">
      <c r="A57">
        <v>1974</v>
      </c>
    </row>
    <row r="58" spans="1:1" x14ac:dyDescent="0.4">
      <c r="A58">
        <v>1973</v>
      </c>
    </row>
    <row r="59" spans="1:1" x14ac:dyDescent="0.4">
      <c r="A59">
        <v>1972</v>
      </c>
    </row>
    <row r="60" spans="1:1" x14ac:dyDescent="0.4">
      <c r="A60">
        <v>1971</v>
      </c>
    </row>
    <row r="61" spans="1:1" x14ac:dyDescent="0.4">
      <c r="A61">
        <v>1970</v>
      </c>
    </row>
    <row r="62" spans="1:1" x14ac:dyDescent="0.4">
      <c r="A62">
        <v>1969</v>
      </c>
    </row>
    <row r="63" spans="1:1" x14ac:dyDescent="0.4">
      <c r="A63">
        <v>1968</v>
      </c>
    </row>
    <row r="64" spans="1:1" x14ac:dyDescent="0.4">
      <c r="A64">
        <v>1967</v>
      </c>
    </row>
    <row r="65" spans="1:1" x14ac:dyDescent="0.4">
      <c r="A65">
        <v>1966</v>
      </c>
    </row>
    <row r="66" spans="1:1" x14ac:dyDescent="0.4">
      <c r="A66">
        <v>1965</v>
      </c>
    </row>
    <row r="67" spans="1:1" x14ac:dyDescent="0.4">
      <c r="A67">
        <v>1964</v>
      </c>
    </row>
    <row r="68" spans="1:1" x14ac:dyDescent="0.4">
      <c r="A68">
        <v>1963</v>
      </c>
    </row>
    <row r="69" spans="1:1" x14ac:dyDescent="0.4">
      <c r="A69">
        <v>1962</v>
      </c>
    </row>
    <row r="70" spans="1:1" x14ac:dyDescent="0.4">
      <c r="A70">
        <v>1961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BE85"/>
  <sheetViews>
    <sheetView showGridLines="0" view="pageBreakPreview" topLeftCell="A28" zoomScale="130" zoomScaleNormal="130" zoomScaleSheetLayoutView="130" workbookViewId="0">
      <selection activeCell="AJ58" sqref="AJ58:BD59"/>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444" t="s">
        <v>660</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row>
    <row r="5" spans="2:56" ht="9.75" customHeight="1" x14ac:dyDescent="0.4">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437" t="s">
        <v>661</v>
      </c>
      <c r="C7" s="437"/>
      <c r="D7" s="437"/>
      <c r="E7" s="437"/>
      <c r="F7" s="437"/>
      <c r="G7" s="437"/>
      <c r="H7" s="437"/>
      <c r="I7" s="437"/>
      <c r="J7" s="437"/>
      <c r="K7" s="437"/>
      <c r="L7" s="437"/>
      <c r="M7" s="437"/>
      <c r="N7" s="437"/>
      <c r="O7" s="437"/>
      <c r="P7" s="437"/>
      <c r="Q7" s="437"/>
      <c r="R7" s="36"/>
      <c r="S7" s="36"/>
      <c r="T7" s="36"/>
      <c r="U7" s="36"/>
      <c r="V7" s="36"/>
      <c r="W7" s="36"/>
      <c r="X7" s="36"/>
      <c r="Y7" s="36"/>
      <c r="Z7" s="36"/>
      <c r="AA7" s="36"/>
      <c r="AB7" s="36"/>
      <c r="AC7" s="36"/>
      <c r="AD7" s="36"/>
      <c r="AE7" s="36"/>
      <c r="AF7" s="36"/>
      <c r="AG7" s="36"/>
      <c r="AH7" s="36"/>
      <c r="AI7" s="36"/>
      <c r="AJ7" s="438" t="s">
        <v>764</v>
      </c>
      <c r="AK7" s="439"/>
      <c r="AL7" s="439"/>
      <c r="AM7" s="439"/>
      <c r="AN7" s="439"/>
      <c r="AO7" s="439"/>
      <c r="AP7" s="439"/>
      <c r="AQ7" s="439"/>
      <c r="AR7" s="439"/>
      <c r="AS7" s="439"/>
      <c r="AT7" s="439"/>
      <c r="AU7" s="439"/>
      <c r="AV7" s="439"/>
      <c r="AW7" s="439"/>
      <c r="AX7" s="439"/>
      <c r="AY7" s="439"/>
      <c r="AZ7" s="439"/>
      <c r="BA7" s="439"/>
      <c r="BB7" s="439"/>
      <c r="BC7" s="439"/>
      <c r="BD7" s="440"/>
    </row>
    <row r="8" spans="2:56" ht="6" customHeight="1" thickBot="1" x14ac:dyDescent="0.2">
      <c r="B8" s="437"/>
      <c r="C8" s="437"/>
      <c r="D8" s="437"/>
      <c r="E8" s="437"/>
      <c r="F8" s="437"/>
      <c r="G8" s="437"/>
      <c r="H8" s="437"/>
      <c r="I8" s="437"/>
      <c r="J8" s="437"/>
      <c r="K8" s="437"/>
      <c r="L8" s="437"/>
      <c r="M8" s="437"/>
      <c r="N8" s="437"/>
      <c r="O8" s="437"/>
      <c r="P8" s="437"/>
      <c r="Q8" s="437"/>
      <c r="R8" s="36"/>
      <c r="S8" s="36"/>
      <c r="T8" s="36"/>
      <c r="U8" s="36"/>
      <c r="V8" s="36"/>
      <c r="W8" s="36"/>
      <c r="X8" s="36"/>
      <c r="Y8" s="36"/>
      <c r="Z8" s="36"/>
      <c r="AA8" s="36"/>
      <c r="AB8" s="36"/>
      <c r="AC8" s="36"/>
      <c r="AD8" s="36"/>
      <c r="AE8" s="36"/>
      <c r="AF8" s="36"/>
      <c r="AG8" s="36"/>
      <c r="AH8" s="36"/>
      <c r="AI8" s="36"/>
      <c r="AJ8" s="441"/>
      <c r="AK8" s="442"/>
      <c r="AL8" s="442"/>
      <c r="AM8" s="442"/>
      <c r="AN8" s="442"/>
      <c r="AO8" s="442"/>
      <c r="AP8" s="442"/>
      <c r="AQ8" s="442"/>
      <c r="AR8" s="442"/>
      <c r="AS8" s="442"/>
      <c r="AT8" s="442"/>
      <c r="AU8" s="442"/>
      <c r="AV8" s="442"/>
      <c r="AW8" s="442"/>
      <c r="AX8" s="442"/>
      <c r="AY8" s="442"/>
      <c r="AZ8" s="442"/>
      <c r="BA8" s="442"/>
      <c r="BB8" s="442"/>
      <c r="BC8" s="442"/>
      <c r="BD8" s="443"/>
    </row>
    <row r="9" spans="2:56" ht="9.75" customHeight="1" x14ac:dyDescent="0.4">
      <c r="D9" s="472" t="s">
        <v>662</v>
      </c>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row>
    <row r="10" spans="2:56" ht="9.75" customHeight="1" thickBot="1" x14ac:dyDescent="0.45">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row>
    <row r="11" spans="2:56" ht="9.75" customHeight="1" x14ac:dyDescent="0.4">
      <c r="D11" s="382" t="s">
        <v>663</v>
      </c>
      <c r="E11" s="381"/>
      <c r="F11" s="381"/>
      <c r="G11" s="381"/>
      <c r="H11" s="381"/>
      <c r="I11" s="381"/>
      <c r="J11" s="473" t="str">
        <f>IF(ISERROR(VLOOKUP('入学試験志願票（A票）'!$H$10,研究科範囲,2,0)),"",VLOOKUP('入学試験志願票（A票）'!$H$10,研究科範囲,2,0))</f>
        <v/>
      </c>
      <c r="K11" s="460"/>
      <c r="L11" s="460"/>
      <c r="M11" s="460"/>
      <c r="N11" s="460"/>
      <c r="O11" s="460"/>
      <c r="P11" s="460"/>
      <c r="Q11" s="73"/>
      <c r="R11" s="73"/>
      <c r="S11" s="71"/>
      <c r="T11" s="71"/>
      <c r="U11" s="460" t="str">
        <f>IF(ISERROR(VLOOKUP('入学試験志願票（A票）'!$H$10,研究科範囲,3,0)),"",VLOOKUP('入学試験志願票（A票）'!$H$10,研究科範囲,3,0))</f>
        <v/>
      </c>
      <c r="V11" s="460"/>
      <c r="W11" s="460"/>
      <c r="X11" s="460"/>
      <c r="Y11" s="460"/>
      <c r="Z11" s="460"/>
      <c r="AA11" s="460"/>
      <c r="AB11" s="73"/>
      <c r="AC11" s="73"/>
      <c r="AD11" s="71"/>
      <c r="AE11" s="71"/>
      <c r="AF11" s="460" t="str">
        <f>IF(ISERROR(VLOOKUP('入学試験志願票（A票）'!$H$10,研究科範囲,4,0)),"",VLOOKUP('入学試験志願票（A票）'!$H$10,研究科範囲,4,0))</f>
        <v/>
      </c>
      <c r="AG11" s="460"/>
      <c r="AH11" s="460"/>
      <c r="AI11" s="460"/>
      <c r="AJ11" s="460"/>
      <c r="AK11" s="460"/>
      <c r="AL11" s="460"/>
      <c r="AM11" s="73"/>
      <c r="AN11" s="73"/>
      <c r="AO11" s="71"/>
      <c r="AP11" s="74"/>
      <c r="AQ11" s="37"/>
      <c r="AR11" s="37"/>
      <c r="AT11" s="476" t="s">
        <v>3</v>
      </c>
      <c r="AU11" s="477"/>
      <c r="AV11" s="477"/>
      <c r="AW11" s="477"/>
      <c r="AX11" s="477"/>
      <c r="AY11" s="477"/>
      <c r="AZ11" s="477"/>
      <c r="BA11" s="477"/>
      <c r="BB11" s="477"/>
      <c r="BC11" s="477"/>
      <c r="BD11" s="478"/>
    </row>
    <row r="12" spans="2:56" ht="9.75" customHeight="1" x14ac:dyDescent="0.4">
      <c r="D12" s="382"/>
      <c r="E12" s="381"/>
      <c r="F12" s="381"/>
      <c r="G12" s="381"/>
      <c r="H12" s="381"/>
      <c r="I12" s="381"/>
      <c r="J12" s="474"/>
      <c r="K12" s="461"/>
      <c r="L12" s="461"/>
      <c r="M12" s="461"/>
      <c r="N12" s="461"/>
      <c r="O12" s="461"/>
      <c r="P12" s="461"/>
      <c r="Q12" s="4"/>
      <c r="R12" s="4"/>
      <c r="S12" s="3"/>
      <c r="T12" s="3"/>
      <c r="U12" s="461"/>
      <c r="V12" s="461"/>
      <c r="W12" s="461"/>
      <c r="X12" s="461"/>
      <c r="Y12" s="461"/>
      <c r="Z12" s="461"/>
      <c r="AA12" s="461"/>
      <c r="AB12" s="4"/>
      <c r="AC12" s="4"/>
      <c r="AD12" s="3"/>
      <c r="AE12" s="3"/>
      <c r="AF12" s="461"/>
      <c r="AG12" s="461"/>
      <c r="AH12" s="461"/>
      <c r="AI12" s="461"/>
      <c r="AJ12" s="461"/>
      <c r="AK12" s="461"/>
      <c r="AL12" s="461"/>
      <c r="AM12" s="4"/>
      <c r="AN12" s="4"/>
      <c r="AO12" s="3"/>
      <c r="AP12" s="75"/>
      <c r="AQ12" s="37"/>
      <c r="AR12" s="37"/>
      <c r="AT12" s="479"/>
      <c r="AU12" s="388"/>
      <c r="AV12" s="388"/>
      <c r="AW12" s="388"/>
      <c r="AX12" s="388"/>
      <c r="AY12" s="388"/>
      <c r="AZ12" s="388"/>
      <c r="BA12" s="388"/>
      <c r="BB12" s="388"/>
      <c r="BC12" s="388"/>
      <c r="BD12" s="480"/>
    </row>
    <row r="13" spans="2:56" ht="9.75" customHeight="1" x14ac:dyDescent="0.4">
      <c r="D13" s="382"/>
      <c r="E13" s="381"/>
      <c r="F13" s="381"/>
      <c r="G13" s="381"/>
      <c r="H13" s="381"/>
      <c r="I13" s="381"/>
      <c r="J13" s="474"/>
      <c r="K13" s="461"/>
      <c r="L13" s="461"/>
      <c r="M13" s="461"/>
      <c r="N13" s="461"/>
      <c r="O13" s="461"/>
      <c r="P13" s="461"/>
      <c r="Q13" s="4"/>
      <c r="R13" s="4"/>
      <c r="S13" s="3"/>
      <c r="T13" s="3"/>
      <c r="U13" s="461"/>
      <c r="V13" s="461"/>
      <c r="W13" s="461"/>
      <c r="X13" s="461"/>
      <c r="Y13" s="461"/>
      <c r="Z13" s="461"/>
      <c r="AA13" s="461"/>
      <c r="AB13" s="4"/>
      <c r="AC13" s="4"/>
      <c r="AD13" s="3"/>
      <c r="AE13" s="3"/>
      <c r="AF13" s="461"/>
      <c r="AG13" s="461"/>
      <c r="AH13" s="461"/>
      <c r="AI13" s="461"/>
      <c r="AJ13" s="461"/>
      <c r="AK13" s="461"/>
      <c r="AL13" s="461"/>
      <c r="AM13" s="4"/>
      <c r="AN13" s="4"/>
      <c r="AO13" s="3"/>
      <c r="AP13" s="75"/>
      <c r="AQ13" s="37"/>
      <c r="AR13" s="37"/>
      <c r="AT13" s="481"/>
      <c r="AU13" s="482"/>
      <c r="AV13" s="482"/>
      <c r="AW13" s="482"/>
      <c r="AX13" s="482"/>
      <c r="AY13" s="482"/>
      <c r="AZ13" s="482"/>
      <c r="BA13" s="482"/>
      <c r="BB13" s="482"/>
      <c r="BC13" s="482"/>
      <c r="BD13" s="483"/>
    </row>
    <row r="14" spans="2:56" ht="9.75" customHeight="1" x14ac:dyDescent="0.4">
      <c r="D14" s="382"/>
      <c r="E14" s="381"/>
      <c r="F14" s="381"/>
      <c r="G14" s="381"/>
      <c r="H14" s="381"/>
      <c r="I14" s="381"/>
      <c r="J14" s="474"/>
      <c r="K14" s="461"/>
      <c r="L14" s="461"/>
      <c r="M14" s="461"/>
      <c r="N14" s="461"/>
      <c r="O14" s="461"/>
      <c r="P14" s="461"/>
      <c r="Q14" s="464" t="s">
        <v>26</v>
      </c>
      <c r="R14" s="464"/>
      <c r="S14" s="464"/>
      <c r="T14" s="464"/>
      <c r="U14" s="461"/>
      <c r="V14" s="461"/>
      <c r="W14" s="461"/>
      <c r="X14" s="461"/>
      <c r="Y14" s="461"/>
      <c r="Z14" s="461"/>
      <c r="AA14" s="461"/>
      <c r="AB14" s="464" t="s">
        <v>27</v>
      </c>
      <c r="AC14" s="464"/>
      <c r="AD14" s="464"/>
      <c r="AE14" s="464"/>
      <c r="AF14" s="461"/>
      <c r="AG14" s="461"/>
      <c r="AH14" s="461"/>
      <c r="AI14" s="461"/>
      <c r="AJ14" s="461"/>
      <c r="AK14" s="461"/>
      <c r="AL14" s="461"/>
      <c r="AM14" s="464" t="s">
        <v>704</v>
      </c>
      <c r="AN14" s="464"/>
      <c r="AO14" s="464"/>
      <c r="AP14" s="465"/>
      <c r="AQ14" s="37"/>
      <c r="AR14" s="37"/>
      <c r="AT14" s="481"/>
      <c r="AU14" s="482"/>
      <c r="AV14" s="482"/>
      <c r="AW14" s="482"/>
      <c r="AX14" s="482"/>
      <c r="AY14" s="482"/>
      <c r="AZ14" s="482"/>
      <c r="BA14" s="482"/>
      <c r="BB14" s="482"/>
      <c r="BC14" s="482"/>
      <c r="BD14" s="483"/>
    </row>
    <row r="15" spans="2:56" ht="9.75" customHeight="1" thickBot="1" x14ac:dyDescent="0.45">
      <c r="D15" s="382"/>
      <c r="E15" s="381"/>
      <c r="F15" s="381"/>
      <c r="G15" s="381"/>
      <c r="H15" s="381"/>
      <c r="I15" s="381"/>
      <c r="J15" s="475"/>
      <c r="K15" s="462"/>
      <c r="L15" s="462"/>
      <c r="M15" s="462"/>
      <c r="N15" s="462"/>
      <c r="O15" s="462"/>
      <c r="P15" s="462"/>
      <c r="Q15" s="487"/>
      <c r="R15" s="487"/>
      <c r="S15" s="487"/>
      <c r="T15" s="487"/>
      <c r="U15" s="462"/>
      <c r="V15" s="462"/>
      <c r="W15" s="462"/>
      <c r="X15" s="462"/>
      <c r="Y15" s="462"/>
      <c r="Z15" s="462"/>
      <c r="AA15" s="462"/>
      <c r="AB15" s="487"/>
      <c r="AC15" s="487"/>
      <c r="AD15" s="487"/>
      <c r="AE15" s="487"/>
      <c r="AF15" s="462"/>
      <c r="AG15" s="462"/>
      <c r="AH15" s="462"/>
      <c r="AI15" s="462"/>
      <c r="AJ15" s="462"/>
      <c r="AK15" s="462"/>
      <c r="AL15" s="462"/>
      <c r="AM15" s="487"/>
      <c r="AN15" s="487"/>
      <c r="AO15" s="487"/>
      <c r="AP15" s="488"/>
      <c r="AQ15" s="37"/>
      <c r="AR15" s="37"/>
      <c r="AT15" s="481"/>
      <c r="AU15" s="482"/>
      <c r="AV15" s="482"/>
      <c r="AW15" s="482"/>
      <c r="AX15" s="482"/>
      <c r="AY15" s="482"/>
      <c r="AZ15" s="482"/>
      <c r="BA15" s="482"/>
      <c r="BB15" s="482"/>
      <c r="BC15" s="482"/>
      <c r="BD15" s="483"/>
    </row>
    <row r="16" spans="2:56" ht="9.75" customHeight="1" x14ac:dyDescent="0.4">
      <c r="D16" s="382" t="s">
        <v>664</v>
      </c>
      <c r="E16" s="381"/>
      <c r="F16" s="381"/>
      <c r="G16" s="381"/>
      <c r="H16" s="381"/>
      <c r="I16" s="381"/>
      <c r="J16" s="489" t="s">
        <v>6</v>
      </c>
      <c r="K16" s="482"/>
      <c r="L16" s="482"/>
      <c r="M16" s="482"/>
      <c r="N16" s="490">
        <f>+'入学試験志願票（A票）'!K14</f>
        <v>0</v>
      </c>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2"/>
      <c r="AT16" s="484"/>
      <c r="AU16" s="485"/>
      <c r="AV16" s="485"/>
      <c r="AW16" s="485"/>
      <c r="AX16" s="485"/>
      <c r="AY16" s="485"/>
      <c r="AZ16" s="485"/>
      <c r="BA16" s="485"/>
      <c r="BB16" s="485"/>
      <c r="BC16" s="485"/>
      <c r="BD16" s="486"/>
    </row>
    <row r="17" spans="2:57" ht="9.75" customHeight="1" x14ac:dyDescent="0.4">
      <c r="D17" s="382"/>
      <c r="E17" s="381"/>
      <c r="F17" s="381"/>
      <c r="G17" s="381"/>
      <c r="H17" s="381"/>
      <c r="I17" s="381"/>
      <c r="J17" s="87"/>
      <c r="K17" s="38"/>
      <c r="L17" s="38"/>
      <c r="M17" s="38"/>
      <c r="N17" s="453">
        <f>+'入学試験志願票（A票）'!G16</f>
        <v>0</v>
      </c>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9"/>
    </row>
    <row r="18" spans="2:57" ht="9.75" customHeight="1" x14ac:dyDescent="0.4">
      <c r="D18" s="382"/>
      <c r="E18" s="381"/>
      <c r="F18" s="381"/>
      <c r="G18" s="381"/>
      <c r="H18" s="381"/>
      <c r="I18" s="381"/>
      <c r="J18" s="87"/>
      <c r="K18" s="38"/>
      <c r="L18" s="38"/>
      <c r="M18" s="3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9"/>
    </row>
    <row r="19" spans="2:57" ht="9.75" customHeight="1" x14ac:dyDescent="0.4">
      <c r="D19" s="382"/>
      <c r="E19" s="381"/>
      <c r="F19" s="381"/>
      <c r="G19" s="381"/>
      <c r="H19" s="381"/>
      <c r="I19" s="381"/>
      <c r="J19" s="88"/>
      <c r="K19" s="3"/>
      <c r="L19" s="3"/>
      <c r="M19" s="3"/>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9"/>
      <c r="AV19" s="463">
        <v>35000</v>
      </c>
      <c r="AW19" s="463"/>
      <c r="AX19" s="463"/>
      <c r="AY19" s="463"/>
      <c r="AZ19" s="463"/>
      <c r="BA19" s="463"/>
      <c r="BB19" s="463"/>
      <c r="BC19" s="463"/>
    </row>
    <row r="20" spans="2:57" ht="9.75" customHeight="1" thickBot="1" x14ac:dyDescent="0.45">
      <c r="D20" s="382"/>
      <c r="E20" s="381"/>
      <c r="F20" s="381"/>
      <c r="G20" s="381"/>
      <c r="H20" s="381"/>
      <c r="I20" s="381"/>
      <c r="J20" s="78"/>
      <c r="K20" s="76"/>
      <c r="L20" s="76"/>
      <c r="M20" s="76"/>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1"/>
      <c r="AV20" s="463"/>
      <c r="AW20" s="463"/>
      <c r="AX20" s="463"/>
      <c r="AY20" s="463"/>
      <c r="AZ20" s="463"/>
      <c r="BA20" s="463"/>
      <c r="BB20" s="463"/>
      <c r="BC20" s="463"/>
    </row>
    <row r="22" spans="2:57" ht="9.75" customHeight="1" x14ac:dyDescent="0.4">
      <c r="E22" s="39" t="s">
        <v>691</v>
      </c>
      <c r="F22" s="39"/>
      <c r="G22" s="39" t="s">
        <v>741</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742</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673</v>
      </c>
      <c r="F24" s="39"/>
      <c r="G24" s="39" t="s">
        <v>743</v>
      </c>
      <c r="AJ24" s="43"/>
      <c r="AK24" s="3"/>
      <c r="AL24" s="3"/>
      <c r="AM24" s="3"/>
      <c r="AN24" s="3"/>
      <c r="AO24" s="45" t="s">
        <v>665</v>
      </c>
      <c r="AR24" s="3"/>
      <c r="AS24" s="3"/>
      <c r="AT24" s="3"/>
      <c r="AU24" s="3"/>
      <c r="AV24" s="3"/>
      <c r="AW24" s="3"/>
      <c r="AX24" s="3"/>
      <c r="AY24" s="3"/>
      <c r="AZ24" s="3"/>
      <c r="BA24" s="3"/>
      <c r="BB24" s="3"/>
      <c r="BC24" s="3"/>
      <c r="BD24" s="44"/>
    </row>
    <row r="25" spans="2:57" ht="9.75" customHeight="1" x14ac:dyDescent="0.4">
      <c r="E25" s="39"/>
      <c r="F25" s="39"/>
      <c r="G25" s="39" t="s">
        <v>744</v>
      </c>
      <c r="AJ25" s="43"/>
      <c r="AK25" s="3"/>
      <c r="AL25" s="3"/>
      <c r="AM25" s="3"/>
      <c r="AN25" s="3"/>
      <c r="AO25" s="45" t="s">
        <v>666</v>
      </c>
      <c r="AR25" s="3"/>
      <c r="AS25" s="3"/>
      <c r="AT25" s="3"/>
      <c r="AU25" s="3"/>
      <c r="AV25" s="3"/>
      <c r="AW25" s="3"/>
      <c r="AX25" s="3"/>
      <c r="AY25" s="3"/>
      <c r="AZ25" s="3"/>
      <c r="BA25" s="3"/>
      <c r="BB25" s="3"/>
      <c r="BC25" s="3"/>
      <c r="BD25" s="44"/>
    </row>
    <row r="26" spans="2:57" ht="9.75" customHeight="1" x14ac:dyDescent="0.4">
      <c r="AJ26" s="43"/>
      <c r="AK26" s="3"/>
      <c r="AL26" s="3"/>
      <c r="AM26" s="3"/>
      <c r="AN26" s="3"/>
      <c r="AO26" s="45" t="s">
        <v>667</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36" t="s">
        <v>668</v>
      </c>
      <c r="X30" s="436"/>
      <c r="Y30" s="436"/>
      <c r="Z30" s="436"/>
      <c r="AA30" s="436"/>
      <c r="AB30" s="436"/>
      <c r="AC30" s="436"/>
      <c r="AD30" s="436"/>
      <c r="AE30" s="436"/>
      <c r="AF30" s="436"/>
      <c r="AG30" s="436"/>
      <c r="AH30" s="436"/>
      <c r="AI30" s="436"/>
      <c r="AJ30" s="436"/>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36"/>
      <c r="X31" s="436"/>
      <c r="Y31" s="436"/>
      <c r="Z31" s="436"/>
      <c r="AA31" s="436"/>
      <c r="AB31" s="436"/>
      <c r="AC31" s="436"/>
      <c r="AD31" s="436"/>
      <c r="AE31" s="436"/>
      <c r="AF31" s="436"/>
      <c r="AG31" s="436"/>
      <c r="AH31" s="436"/>
      <c r="AI31" s="436"/>
      <c r="AJ31" s="436"/>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437" t="s">
        <v>669</v>
      </c>
      <c r="C34" s="437"/>
      <c r="D34" s="437"/>
      <c r="E34" s="437"/>
      <c r="F34" s="437"/>
      <c r="G34" s="437"/>
      <c r="H34" s="437"/>
      <c r="I34" s="437"/>
      <c r="J34" s="437"/>
      <c r="K34" s="437"/>
      <c r="L34" s="437"/>
      <c r="M34" s="437"/>
      <c r="N34" s="437"/>
      <c r="O34" s="437"/>
      <c r="P34" s="437"/>
      <c r="Q34" s="437"/>
      <c r="R34" s="36"/>
      <c r="S34" s="36"/>
      <c r="T34" s="36"/>
      <c r="U34" s="36"/>
      <c r="V34" s="36"/>
      <c r="W34" s="36"/>
      <c r="X34" s="36"/>
      <c r="Y34" s="36"/>
      <c r="Z34" s="36"/>
      <c r="AA34" s="36"/>
      <c r="AB34" s="36"/>
      <c r="AC34" s="36"/>
      <c r="AD34" s="36"/>
      <c r="AE34" s="36"/>
      <c r="AF34" s="36"/>
      <c r="AG34" s="36"/>
      <c r="AH34" s="36"/>
      <c r="AI34" s="36"/>
      <c r="AJ34" s="438" t="s">
        <v>764</v>
      </c>
      <c r="AK34" s="439"/>
      <c r="AL34" s="439"/>
      <c r="AM34" s="439"/>
      <c r="AN34" s="439"/>
      <c r="AO34" s="439"/>
      <c r="AP34" s="439"/>
      <c r="AQ34" s="439"/>
      <c r="AR34" s="439"/>
      <c r="AS34" s="439"/>
      <c r="AT34" s="439"/>
      <c r="AU34" s="439"/>
      <c r="AV34" s="439"/>
      <c r="AW34" s="439"/>
      <c r="AX34" s="439"/>
      <c r="AY34" s="439"/>
      <c r="AZ34" s="439"/>
      <c r="BA34" s="439"/>
      <c r="BB34" s="439"/>
      <c r="BC34" s="439"/>
      <c r="BD34" s="440"/>
    </row>
    <row r="35" spans="2:56" ht="6" customHeight="1" thickBot="1" x14ac:dyDescent="0.2">
      <c r="B35" s="437"/>
      <c r="C35" s="437"/>
      <c r="D35" s="437"/>
      <c r="E35" s="437"/>
      <c r="F35" s="437"/>
      <c r="G35" s="437"/>
      <c r="H35" s="437"/>
      <c r="I35" s="437"/>
      <c r="J35" s="437"/>
      <c r="K35" s="437"/>
      <c r="L35" s="437"/>
      <c r="M35" s="437"/>
      <c r="N35" s="437"/>
      <c r="O35" s="437"/>
      <c r="P35" s="437"/>
      <c r="Q35" s="437"/>
      <c r="R35" s="36"/>
      <c r="S35" s="36"/>
      <c r="T35" s="36"/>
      <c r="U35" s="36"/>
      <c r="V35" s="36"/>
      <c r="W35" s="36"/>
      <c r="X35" s="36"/>
      <c r="Y35" s="36"/>
      <c r="Z35" s="36"/>
      <c r="AA35" s="36"/>
      <c r="AB35" s="36"/>
      <c r="AC35" s="36"/>
      <c r="AD35" s="36"/>
      <c r="AE35" s="36"/>
      <c r="AF35" s="36"/>
      <c r="AG35" s="36"/>
      <c r="AH35" s="36"/>
      <c r="AI35" s="36"/>
      <c r="AJ35" s="441"/>
      <c r="AK35" s="442"/>
      <c r="AL35" s="442"/>
      <c r="AM35" s="442"/>
      <c r="AN35" s="442"/>
      <c r="AO35" s="442"/>
      <c r="AP35" s="442"/>
      <c r="AQ35" s="442"/>
      <c r="AR35" s="442"/>
      <c r="AS35" s="442"/>
      <c r="AT35" s="442"/>
      <c r="AU35" s="442"/>
      <c r="AV35" s="442"/>
      <c r="AW35" s="442"/>
      <c r="AX35" s="442"/>
      <c r="AY35" s="442"/>
      <c r="AZ35" s="442"/>
      <c r="BA35" s="442"/>
      <c r="BB35" s="442"/>
      <c r="BC35" s="442"/>
      <c r="BD35" s="443"/>
    </row>
    <row r="36" spans="2:56" ht="9.75" customHeight="1" x14ac:dyDescent="0.4">
      <c r="D36" s="444" t="s">
        <v>670</v>
      </c>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row>
    <row r="37" spans="2:56" ht="9.75" customHeight="1" thickBot="1" x14ac:dyDescent="0.45">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row>
    <row r="38" spans="2:56" ht="9.75" customHeight="1" x14ac:dyDescent="0.4">
      <c r="D38" s="382" t="s">
        <v>663</v>
      </c>
      <c r="E38" s="381"/>
      <c r="F38" s="381"/>
      <c r="G38" s="381"/>
      <c r="H38" s="381"/>
      <c r="I38" s="459"/>
      <c r="J38" s="460" t="str">
        <f>IF(J11="","",J11)</f>
        <v/>
      </c>
      <c r="K38" s="460"/>
      <c r="L38" s="460"/>
      <c r="M38" s="460"/>
      <c r="N38" s="460"/>
      <c r="O38" s="460"/>
      <c r="P38" s="460"/>
      <c r="Q38" s="460"/>
      <c r="R38" s="460"/>
      <c r="S38" s="460"/>
      <c r="T38" s="71"/>
      <c r="U38" s="71"/>
      <c r="V38" s="71"/>
      <c r="W38" s="71"/>
      <c r="X38" s="460" t="str">
        <f>+IF(U11="","",U11)</f>
        <v/>
      </c>
      <c r="Y38" s="460"/>
      <c r="Z38" s="460"/>
      <c r="AA38" s="460"/>
      <c r="AB38" s="460"/>
      <c r="AC38" s="460"/>
      <c r="AD38" s="460"/>
      <c r="AE38" s="460"/>
      <c r="AF38" s="460"/>
      <c r="AG38" s="460"/>
      <c r="AH38" s="73"/>
      <c r="AI38" s="73"/>
      <c r="AJ38" s="71"/>
      <c r="AK38" s="74"/>
      <c r="AL38" s="3"/>
      <c r="AM38" s="4"/>
      <c r="AN38" s="4"/>
      <c r="AO38" s="3"/>
      <c r="AP38" s="3"/>
      <c r="AQ38" s="37"/>
      <c r="AR38" s="37"/>
    </row>
    <row r="39" spans="2:56" ht="9.75" customHeight="1" x14ac:dyDescent="0.4">
      <c r="D39" s="382"/>
      <c r="E39" s="381"/>
      <c r="F39" s="381"/>
      <c r="G39" s="381"/>
      <c r="H39" s="381"/>
      <c r="I39" s="459"/>
      <c r="J39" s="461"/>
      <c r="K39" s="461"/>
      <c r="L39" s="461"/>
      <c r="M39" s="461"/>
      <c r="N39" s="461"/>
      <c r="O39" s="461"/>
      <c r="P39" s="461"/>
      <c r="Q39" s="461"/>
      <c r="R39" s="461"/>
      <c r="S39" s="461"/>
      <c r="T39" s="3"/>
      <c r="U39" s="3"/>
      <c r="V39" s="3"/>
      <c r="W39" s="3"/>
      <c r="X39" s="461"/>
      <c r="Y39" s="461"/>
      <c r="Z39" s="461"/>
      <c r="AA39" s="461"/>
      <c r="AB39" s="461"/>
      <c r="AC39" s="461"/>
      <c r="AD39" s="461"/>
      <c r="AE39" s="461"/>
      <c r="AF39" s="461"/>
      <c r="AG39" s="461"/>
      <c r="AH39" s="4"/>
      <c r="AI39" s="4"/>
      <c r="AJ39" s="3"/>
      <c r="AK39" s="75"/>
      <c r="AL39" s="3"/>
      <c r="AM39" s="4"/>
      <c r="AN39" s="4"/>
      <c r="AO39" s="3"/>
      <c r="AP39" s="3"/>
      <c r="AQ39" s="37"/>
      <c r="AR39" s="37"/>
    </row>
    <row r="40" spans="2:56" ht="9.75" customHeight="1" x14ac:dyDescent="0.4">
      <c r="D40" s="382"/>
      <c r="E40" s="381"/>
      <c r="F40" s="381"/>
      <c r="G40" s="381"/>
      <c r="H40" s="381"/>
      <c r="I40" s="459"/>
      <c r="J40" s="461"/>
      <c r="K40" s="461"/>
      <c r="L40" s="461"/>
      <c r="M40" s="461"/>
      <c r="N40" s="461"/>
      <c r="O40" s="461"/>
      <c r="P40" s="461"/>
      <c r="Q40" s="461"/>
      <c r="R40" s="461"/>
      <c r="S40" s="461"/>
      <c r="T40" s="3"/>
      <c r="U40" s="3"/>
      <c r="V40" s="3"/>
      <c r="W40" s="3"/>
      <c r="X40" s="461"/>
      <c r="Y40" s="461"/>
      <c r="Z40" s="461"/>
      <c r="AA40" s="461"/>
      <c r="AB40" s="461"/>
      <c r="AC40" s="461"/>
      <c r="AD40" s="461"/>
      <c r="AE40" s="461"/>
      <c r="AF40" s="461"/>
      <c r="AG40" s="461"/>
      <c r="AH40" s="4"/>
      <c r="AI40" s="4"/>
      <c r="AJ40" s="3"/>
      <c r="AK40" s="75"/>
      <c r="AL40" s="3"/>
      <c r="AM40" s="4"/>
      <c r="AN40" s="463">
        <v>35000</v>
      </c>
      <c r="AO40" s="463"/>
      <c r="AP40" s="463"/>
      <c r="AQ40" s="463"/>
      <c r="AR40" s="463"/>
      <c r="AS40" s="463"/>
      <c r="AT40" s="463"/>
      <c r="AU40" s="463"/>
    </row>
    <row r="41" spans="2:56" ht="9.75" customHeight="1" x14ac:dyDescent="0.4">
      <c r="D41" s="382"/>
      <c r="E41" s="381"/>
      <c r="F41" s="381"/>
      <c r="G41" s="381"/>
      <c r="H41" s="381"/>
      <c r="I41" s="459"/>
      <c r="J41" s="461"/>
      <c r="K41" s="461"/>
      <c r="L41" s="461"/>
      <c r="M41" s="461"/>
      <c r="N41" s="461"/>
      <c r="O41" s="461"/>
      <c r="P41" s="461"/>
      <c r="Q41" s="461"/>
      <c r="R41" s="461"/>
      <c r="S41" s="461"/>
      <c r="T41" s="464" t="s">
        <v>26</v>
      </c>
      <c r="U41" s="464"/>
      <c r="V41" s="464"/>
      <c r="W41" s="464"/>
      <c r="X41" s="461"/>
      <c r="Y41" s="461"/>
      <c r="Z41" s="461"/>
      <c r="AA41" s="461"/>
      <c r="AB41" s="461"/>
      <c r="AC41" s="461"/>
      <c r="AD41" s="461"/>
      <c r="AE41" s="461"/>
      <c r="AF41" s="461"/>
      <c r="AG41" s="461"/>
      <c r="AH41" s="464" t="s">
        <v>27</v>
      </c>
      <c r="AI41" s="464"/>
      <c r="AJ41" s="464"/>
      <c r="AK41" s="465"/>
      <c r="AL41" s="3"/>
      <c r="AM41" s="52"/>
      <c r="AN41" s="463"/>
      <c r="AO41" s="463"/>
      <c r="AP41" s="463"/>
      <c r="AQ41" s="463"/>
      <c r="AR41" s="463"/>
      <c r="AS41" s="463"/>
      <c r="AT41" s="463"/>
      <c r="AU41" s="463"/>
    </row>
    <row r="42" spans="2:56" ht="9.75" customHeight="1" thickBot="1" x14ac:dyDescent="0.45">
      <c r="D42" s="382"/>
      <c r="E42" s="381"/>
      <c r="F42" s="381"/>
      <c r="G42" s="381"/>
      <c r="H42" s="381"/>
      <c r="I42" s="459"/>
      <c r="J42" s="461"/>
      <c r="K42" s="461"/>
      <c r="L42" s="461"/>
      <c r="M42" s="461"/>
      <c r="N42" s="461"/>
      <c r="O42" s="461"/>
      <c r="P42" s="461"/>
      <c r="Q42" s="461"/>
      <c r="R42" s="461"/>
      <c r="S42" s="461"/>
      <c r="T42" s="464"/>
      <c r="U42" s="464"/>
      <c r="V42" s="464"/>
      <c r="W42" s="464"/>
      <c r="X42" s="462"/>
      <c r="Y42" s="462"/>
      <c r="Z42" s="462"/>
      <c r="AA42" s="462"/>
      <c r="AB42" s="462"/>
      <c r="AC42" s="462"/>
      <c r="AD42" s="462"/>
      <c r="AE42" s="462"/>
      <c r="AF42" s="462"/>
      <c r="AG42" s="462"/>
      <c r="AH42" s="464"/>
      <c r="AI42" s="464"/>
      <c r="AJ42" s="464"/>
      <c r="AK42" s="465"/>
      <c r="AL42" s="3"/>
      <c r="AM42" s="52"/>
      <c r="AN42" s="52"/>
      <c r="AO42" s="52"/>
      <c r="AP42" s="52"/>
      <c r="AQ42" s="37"/>
      <c r="AR42" s="37"/>
    </row>
    <row r="43" spans="2:56" ht="9.75" customHeight="1" x14ac:dyDescent="0.4">
      <c r="D43" s="382" t="s">
        <v>664</v>
      </c>
      <c r="E43" s="381"/>
      <c r="F43" s="381"/>
      <c r="G43" s="381"/>
      <c r="H43" s="381"/>
      <c r="I43" s="459"/>
      <c r="J43" s="438" t="s">
        <v>705</v>
      </c>
      <c r="K43" s="439"/>
      <c r="L43" s="439"/>
      <c r="M43" s="439"/>
      <c r="N43" s="466">
        <f>+N16</f>
        <v>0</v>
      </c>
      <c r="O43" s="467"/>
      <c r="P43" s="467"/>
      <c r="Q43" s="467"/>
      <c r="R43" s="467"/>
      <c r="S43" s="467"/>
      <c r="T43" s="467"/>
      <c r="U43" s="467"/>
      <c r="V43" s="467"/>
      <c r="W43" s="467"/>
      <c r="X43" s="467"/>
      <c r="Y43" s="467"/>
      <c r="Z43" s="467"/>
      <c r="AA43" s="467"/>
      <c r="AB43" s="467"/>
      <c r="AC43" s="467"/>
      <c r="AD43" s="467"/>
      <c r="AE43" s="467"/>
      <c r="AF43" s="467"/>
      <c r="AG43" s="467"/>
      <c r="AH43" s="467"/>
      <c r="AI43" s="467"/>
      <c r="AJ43" s="89"/>
      <c r="AK43" s="90"/>
      <c r="AL43" s="50"/>
      <c r="AM43" s="50"/>
      <c r="AN43" s="451" t="s">
        <v>671</v>
      </c>
      <c r="AO43" s="452"/>
      <c r="AP43" s="452"/>
      <c r="AQ43" s="452"/>
      <c r="AR43" s="452"/>
      <c r="AS43" s="452"/>
      <c r="AT43" s="452"/>
      <c r="AU43" s="452"/>
    </row>
    <row r="44" spans="2:56" ht="9.75" customHeight="1" x14ac:dyDescent="0.4">
      <c r="D44" s="382"/>
      <c r="E44" s="381"/>
      <c r="F44" s="381"/>
      <c r="G44" s="381"/>
      <c r="H44" s="381"/>
      <c r="I44" s="459"/>
      <c r="J44" s="87"/>
      <c r="K44" s="38"/>
      <c r="L44" s="38"/>
      <c r="M44" s="38"/>
      <c r="N44" s="453">
        <f>+N17</f>
        <v>0</v>
      </c>
      <c r="O44" s="384"/>
      <c r="P44" s="384"/>
      <c r="Q44" s="384"/>
      <c r="R44" s="384"/>
      <c r="S44" s="384"/>
      <c r="T44" s="384"/>
      <c r="U44" s="384"/>
      <c r="V44" s="384"/>
      <c r="W44" s="384"/>
      <c r="X44" s="384"/>
      <c r="Y44" s="384"/>
      <c r="Z44" s="384"/>
      <c r="AA44" s="384"/>
      <c r="AB44" s="384"/>
      <c r="AC44" s="384"/>
      <c r="AD44" s="384"/>
      <c r="AE44" s="384"/>
      <c r="AF44" s="384"/>
      <c r="AG44" s="384"/>
      <c r="AH44" s="384"/>
      <c r="AI44" s="384"/>
      <c r="AJ44" s="53"/>
      <c r="AK44" s="91"/>
      <c r="AL44" s="54"/>
      <c r="AM44" s="54"/>
      <c r="AN44" s="452"/>
      <c r="AO44" s="452"/>
      <c r="AP44" s="452"/>
      <c r="AQ44" s="452"/>
      <c r="AR44" s="452"/>
      <c r="AS44" s="452"/>
      <c r="AT44" s="452"/>
      <c r="AU44" s="452"/>
    </row>
    <row r="45" spans="2:56" ht="9.75" customHeight="1" x14ac:dyDescent="0.4">
      <c r="D45" s="382"/>
      <c r="E45" s="381"/>
      <c r="F45" s="381"/>
      <c r="G45" s="381"/>
      <c r="H45" s="381"/>
      <c r="I45" s="459"/>
      <c r="J45" s="88"/>
      <c r="K45" s="3"/>
      <c r="L45" s="3"/>
      <c r="M45" s="3"/>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53"/>
      <c r="AK45" s="91"/>
      <c r="AL45" s="54"/>
      <c r="AM45" s="54"/>
      <c r="AN45" s="452"/>
      <c r="AO45" s="452"/>
      <c r="AP45" s="452"/>
      <c r="AQ45" s="452"/>
      <c r="AR45" s="452"/>
      <c r="AS45" s="452"/>
      <c r="AT45" s="452"/>
      <c r="AU45" s="452"/>
    </row>
    <row r="46" spans="2:56" ht="9.75" customHeight="1" x14ac:dyDescent="0.4">
      <c r="D46" s="382"/>
      <c r="E46" s="381"/>
      <c r="F46" s="381"/>
      <c r="G46" s="381"/>
      <c r="H46" s="381"/>
      <c r="I46" s="459"/>
      <c r="J46" s="88"/>
      <c r="K46" s="3"/>
      <c r="L46" s="3"/>
      <c r="M46" s="3"/>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455" t="s">
        <v>672</v>
      </c>
      <c r="AK46" s="456"/>
      <c r="AL46" s="54"/>
      <c r="AM46" s="54"/>
      <c r="AN46" s="55"/>
      <c r="AO46" s="55"/>
      <c r="AP46" s="55"/>
      <c r="AQ46" s="55"/>
      <c r="AR46" s="55"/>
      <c r="AS46" s="55"/>
      <c r="AT46" s="55"/>
      <c r="AU46" s="55"/>
    </row>
    <row r="47" spans="2:56" ht="9.75" customHeight="1" thickBot="1" x14ac:dyDescent="0.45">
      <c r="D47" s="382"/>
      <c r="E47" s="381"/>
      <c r="F47" s="381"/>
      <c r="G47" s="381"/>
      <c r="H47" s="381"/>
      <c r="I47" s="459"/>
      <c r="J47" s="78"/>
      <c r="K47" s="76"/>
      <c r="L47" s="76"/>
      <c r="M47" s="76"/>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7"/>
      <c r="AK47" s="458"/>
      <c r="AL47" s="54"/>
      <c r="AM47" s="54"/>
      <c r="AN47" s="54"/>
      <c r="AO47" s="54"/>
      <c r="AP47" s="54"/>
    </row>
    <row r="49" spans="2:57" ht="9.75" customHeight="1" x14ac:dyDescent="0.4">
      <c r="E49" s="39" t="s">
        <v>673</v>
      </c>
      <c r="F49" s="39"/>
      <c r="G49" s="39" t="s">
        <v>674</v>
      </c>
    </row>
    <row r="50" spans="2:57" ht="9.75" customHeight="1" x14ac:dyDescent="0.4">
      <c r="E50" s="39" t="s">
        <v>673</v>
      </c>
      <c r="F50" s="39"/>
      <c r="G50" s="39" t="s">
        <v>675</v>
      </c>
    </row>
    <row r="51" spans="2:57" ht="9.75" customHeight="1" x14ac:dyDescent="0.4">
      <c r="E51" s="39"/>
      <c r="F51" s="39"/>
      <c r="G51" s="39" t="s">
        <v>676</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36" t="s">
        <v>677</v>
      </c>
      <c r="X54" s="436"/>
      <c r="Y54" s="436"/>
      <c r="Z54" s="436"/>
      <c r="AA54" s="436"/>
      <c r="AB54" s="436"/>
      <c r="AC54" s="436"/>
      <c r="AD54" s="436"/>
      <c r="AE54" s="436"/>
      <c r="AF54" s="436"/>
      <c r="AG54" s="436"/>
      <c r="AH54" s="436"/>
      <c r="AI54" s="436"/>
      <c r="AJ54" s="436"/>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36"/>
      <c r="X55" s="436"/>
      <c r="Y55" s="436"/>
      <c r="Z55" s="436"/>
      <c r="AA55" s="436"/>
      <c r="AB55" s="436"/>
      <c r="AC55" s="436"/>
      <c r="AD55" s="436"/>
      <c r="AE55" s="436"/>
      <c r="AF55" s="436"/>
      <c r="AG55" s="436"/>
      <c r="AH55" s="436"/>
      <c r="AI55" s="436"/>
      <c r="AJ55" s="436"/>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437" t="s">
        <v>678</v>
      </c>
      <c r="C58" s="437"/>
      <c r="D58" s="437"/>
      <c r="E58" s="437"/>
      <c r="F58" s="437"/>
      <c r="G58" s="437"/>
      <c r="H58" s="437"/>
      <c r="I58" s="437"/>
      <c r="J58" s="437"/>
      <c r="K58" s="437"/>
      <c r="L58" s="437"/>
      <c r="M58" s="437"/>
      <c r="N58" s="437"/>
      <c r="O58" s="437"/>
      <c r="P58" s="437"/>
      <c r="Q58" s="437"/>
      <c r="R58" s="36"/>
      <c r="S58" s="36"/>
      <c r="T58" s="36"/>
      <c r="U58" s="36"/>
      <c r="V58" s="36"/>
      <c r="W58" s="36"/>
      <c r="X58" s="36"/>
      <c r="Y58" s="36"/>
      <c r="Z58" s="36"/>
      <c r="AA58" s="36"/>
      <c r="AB58" s="36"/>
      <c r="AC58" s="36"/>
      <c r="AD58" s="36"/>
      <c r="AE58" s="36"/>
      <c r="AF58" s="36"/>
      <c r="AG58" s="36"/>
      <c r="AH58" s="36"/>
      <c r="AI58" s="36"/>
      <c r="AJ58" s="438" t="s">
        <v>764</v>
      </c>
      <c r="AK58" s="439"/>
      <c r="AL58" s="439"/>
      <c r="AM58" s="439"/>
      <c r="AN58" s="439"/>
      <c r="AO58" s="439"/>
      <c r="AP58" s="439"/>
      <c r="AQ58" s="439"/>
      <c r="AR58" s="439"/>
      <c r="AS58" s="439"/>
      <c r="AT58" s="439"/>
      <c r="AU58" s="439"/>
      <c r="AV58" s="439"/>
      <c r="AW58" s="439"/>
      <c r="AX58" s="439"/>
      <c r="AY58" s="439"/>
      <c r="AZ58" s="439"/>
      <c r="BA58" s="439"/>
      <c r="BB58" s="439"/>
      <c r="BC58" s="439"/>
      <c r="BD58" s="440"/>
    </row>
    <row r="59" spans="2:57" ht="6" customHeight="1" thickBot="1" x14ac:dyDescent="0.2">
      <c r="B59" s="437"/>
      <c r="C59" s="437"/>
      <c r="D59" s="437"/>
      <c r="E59" s="437"/>
      <c r="F59" s="437"/>
      <c r="G59" s="437"/>
      <c r="H59" s="437"/>
      <c r="I59" s="437"/>
      <c r="J59" s="437"/>
      <c r="K59" s="437"/>
      <c r="L59" s="437"/>
      <c r="M59" s="437"/>
      <c r="N59" s="437"/>
      <c r="O59" s="437"/>
      <c r="P59" s="437"/>
      <c r="Q59" s="437"/>
      <c r="R59" s="36"/>
      <c r="S59" s="36"/>
      <c r="T59" s="36"/>
      <c r="U59" s="36"/>
      <c r="V59" s="36"/>
      <c r="W59" s="36"/>
      <c r="X59" s="36"/>
      <c r="Y59" s="36"/>
      <c r="Z59" s="36"/>
      <c r="AA59" s="36"/>
      <c r="AB59" s="36"/>
      <c r="AC59" s="36"/>
      <c r="AD59" s="36"/>
      <c r="AE59" s="36"/>
      <c r="AF59" s="36"/>
      <c r="AG59" s="36"/>
      <c r="AH59" s="36"/>
      <c r="AI59" s="36"/>
      <c r="AJ59" s="441"/>
      <c r="AK59" s="442"/>
      <c r="AL59" s="442"/>
      <c r="AM59" s="442"/>
      <c r="AN59" s="442"/>
      <c r="AO59" s="442"/>
      <c r="AP59" s="442"/>
      <c r="AQ59" s="442"/>
      <c r="AR59" s="442"/>
      <c r="AS59" s="442"/>
      <c r="AT59" s="442"/>
      <c r="AU59" s="442"/>
      <c r="AV59" s="442"/>
      <c r="AW59" s="442"/>
      <c r="AX59" s="442"/>
      <c r="AY59" s="442"/>
      <c r="AZ59" s="442"/>
      <c r="BA59" s="442"/>
      <c r="BB59" s="442"/>
      <c r="BC59" s="442"/>
      <c r="BD59" s="443"/>
    </row>
    <row r="60" spans="2:57" ht="9.75" customHeight="1" x14ac:dyDescent="0.4">
      <c r="D60" s="444" t="s">
        <v>679</v>
      </c>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row>
    <row r="61" spans="2:57" ht="9.75" customHeight="1" thickBot="1" x14ac:dyDescent="0.45">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row>
    <row r="62" spans="2:57" ht="9.75" customHeight="1" x14ac:dyDescent="0.4">
      <c r="D62" s="421" t="s">
        <v>680</v>
      </c>
      <c r="E62" s="421"/>
      <c r="F62" s="421"/>
      <c r="G62" s="421"/>
      <c r="H62" s="421"/>
      <c r="I62" s="445"/>
      <c r="J62" s="446"/>
      <c r="K62" s="447"/>
      <c r="L62" s="447"/>
      <c r="M62" s="447"/>
      <c r="N62" s="447"/>
      <c r="O62" s="447"/>
      <c r="P62" s="425" t="s">
        <v>24</v>
      </c>
      <c r="Q62" s="425"/>
      <c r="R62" s="447"/>
      <c r="S62" s="447"/>
      <c r="T62" s="447"/>
      <c r="U62" s="447"/>
      <c r="V62" s="447"/>
      <c r="W62" s="447"/>
      <c r="X62" s="425" t="s">
        <v>9</v>
      </c>
      <c r="Y62" s="425"/>
      <c r="Z62" s="447"/>
      <c r="AA62" s="447"/>
      <c r="AB62" s="447"/>
      <c r="AC62" s="447"/>
      <c r="AD62" s="447"/>
      <c r="AE62" s="447"/>
      <c r="AF62" s="425" t="s">
        <v>10</v>
      </c>
      <c r="AG62" s="426"/>
      <c r="AH62" s="429" t="s">
        <v>681</v>
      </c>
      <c r="AI62" s="421"/>
      <c r="AJ62" s="421"/>
      <c r="AK62" s="421"/>
      <c r="AL62" s="430" t="s">
        <v>682</v>
      </c>
      <c r="AM62" s="430"/>
      <c r="AN62" s="430"/>
      <c r="AO62" s="430"/>
      <c r="AP62" s="430"/>
      <c r="AQ62" s="418" t="s">
        <v>683</v>
      </c>
      <c r="AR62" s="419"/>
      <c r="AS62" s="419"/>
      <c r="AT62" s="419"/>
      <c r="AU62" s="419"/>
      <c r="AV62" s="419"/>
      <c r="AW62" s="420"/>
      <c r="AX62" s="420"/>
      <c r="AY62" s="420"/>
      <c r="AZ62" s="420"/>
      <c r="BA62" s="420"/>
      <c r="BB62" s="420"/>
      <c r="BC62" s="420"/>
      <c r="BD62" s="420"/>
    </row>
    <row r="63" spans="2:57" ht="9.75" customHeight="1" thickBot="1" x14ac:dyDescent="0.45">
      <c r="D63" s="421"/>
      <c r="E63" s="421"/>
      <c r="F63" s="421"/>
      <c r="G63" s="421"/>
      <c r="H63" s="421"/>
      <c r="I63" s="445"/>
      <c r="J63" s="448"/>
      <c r="K63" s="449"/>
      <c r="L63" s="450"/>
      <c r="M63" s="450"/>
      <c r="N63" s="450"/>
      <c r="O63" s="450"/>
      <c r="P63" s="427"/>
      <c r="Q63" s="427"/>
      <c r="R63" s="450"/>
      <c r="S63" s="450"/>
      <c r="T63" s="450"/>
      <c r="U63" s="450"/>
      <c r="V63" s="450"/>
      <c r="W63" s="450"/>
      <c r="X63" s="427"/>
      <c r="Y63" s="427"/>
      <c r="Z63" s="450"/>
      <c r="AA63" s="450"/>
      <c r="AB63" s="450"/>
      <c r="AC63" s="450"/>
      <c r="AD63" s="450"/>
      <c r="AE63" s="450"/>
      <c r="AF63" s="427"/>
      <c r="AG63" s="428"/>
      <c r="AH63" s="429"/>
      <c r="AI63" s="421"/>
      <c r="AJ63" s="421"/>
      <c r="AK63" s="421"/>
      <c r="AL63" s="430"/>
      <c r="AM63" s="430"/>
      <c r="AN63" s="430"/>
      <c r="AO63" s="430"/>
      <c r="AP63" s="430"/>
      <c r="AQ63" s="419"/>
      <c r="AR63" s="419"/>
      <c r="AS63" s="419"/>
      <c r="AT63" s="419"/>
      <c r="AU63" s="419"/>
      <c r="AV63" s="419"/>
      <c r="AW63" s="420"/>
      <c r="AX63" s="420"/>
      <c r="AY63" s="420"/>
      <c r="AZ63" s="420"/>
      <c r="BA63" s="420"/>
      <c r="BB63" s="420"/>
      <c r="BC63" s="420"/>
      <c r="BD63" s="420"/>
    </row>
    <row r="64" spans="2:57" ht="9.75" customHeight="1" x14ac:dyDescent="0.4">
      <c r="D64" s="431" t="s">
        <v>684</v>
      </c>
      <c r="E64" s="432" t="s">
        <v>685</v>
      </c>
      <c r="F64" s="432"/>
      <c r="G64" s="432"/>
      <c r="H64" s="432"/>
      <c r="I64" s="433"/>
      <c r="J64" s="412"/>
      <c r="K64" s="413"/>
      <c r="L64" s="434" t="s">
        <v>686</v>
      </c>
      <c r="M64" s="435"/>
      <c r="N64" s="435"/>
      <c r="O64" s="435"/>
      <c r="P64" s="435"/>
      <c r="Q64" s="435"/>
      <c r="R64" s="435"/>
      <c r="S64" s="435"/>
      <c r="T64" s="435"/>
      <c r="U64" s="435"/>
      <c r="V64" s="435"/>
      <c r="W64" s="435"/>
      <c r="X64" s="435"/>
      <c r="Y64" s="435"/>
      <c r="Z64" s="435"/>
      <c r="AA64" s="435"/>
      <c r="AB64" s="435"/>
      <c r="AC64" s="435"/>
      <c r="AD64" s="435"/>
      <c r="AE64" s="435"/>
      <c r="AF64" s="435"/>
      <c r="AG64" s="435"/>
      <c r="AH64" s="417"/>
      <c r="AI64" s="417"/>
      <c r="AJ64" s="417"/>
      <c r="AK64" s="417"/>
      <c r="AL64" s="417"/>
      <c r="AM64" s="417"/>
      <c r="AN64" s="417"/>
      <c r="AO64" s="417"/>
      <c r="AP64" s="417"/>
      <c r="AQ64" s="421" t="s">
        <v>687</v>
      </c>
      <c r="AR64" s="421"/>
      <c r="AS64" s="421"/>
      <c r="AT64" s="421"/>
      <c r="AU64" s="421"/>
      <c r="AV64" s="421"/>
      <c r="AW64" s="410">
        <v>35000</v>
      </c>
      <c r="AX64" s="411"/>
      <c r="AY64" s="411"/>
      <c r="AZ64" s="411"/>
      <c r="BA64" s="411"/>
      <c r="BB64" s="411"/>
      <c r="BC64" s="411"/>
      <c r="BD64" s="411"/>
    </row>
    <row r="65" spans="4:56" ht="9.75" customHeight="1" x14ac:dyDescent="0.4">
      <c r="D65" s="431"/>
      <c r="E65" s="432"/>
      <c r="F65" s="432"/>
      <c r="G65" s="432"/>
      <c r="H65" s="432"/>
      <c r="I65" s="433"/>
      <c r="J65" s="412"/>
      <c r="K65" s="413"/>
      <c r="L65" s="416"/>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21"/>
      <c r="AR65" s="421"/>
      <c r="AS65" s="421"/>
      <c r="AT65" s="421"/>
      <c r="AU65" s="421"/>
      <c r="AV65" s="421"/>
      <c r="AW65" s="411"/>
      <c r="AX65" s="411"/>
      <c r="AY65" s="411"/>
      <c r="AZ65" s="411"/>
      <c r="BA65" s="411"/>
      <c r="BB65" s="411"/>
      <c r="BC65" s="411"/>
      <c r="BD65" s="411"/>
    </row>
    <row r="66" spans="4:56" ht="9.75" customHeight="1" x14ac:dyDescent="0.4">
      <c r="D66" s="431"/>
      <c r="E66" s="432"/>
      <c r="F66" s="432"/>
      <c r="G66" s="432"/>
      <c r="H66" s="432"/>
      <c r="I66" s="433"/>
      <c r="J66" s="412"/>
      <c r="K66" s="413"/>
      <c r="L66" s="416" t="s">
        <v>688</v>
      </c>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8" t="s">
        <v>689</v>
      </c>
      <c r="AR66" s="419"/>
      <c r="AS66" s="419"/>
      <c r="AT66" s="419"/>
      <c r="AU66" s="419"/>
      <c r="AV66" s="419"/>
      <c r="AW66" s="420"/>
      <c r="AX66" s="420"/>
      <c r="AY66" s="420"/>
      <c r="AZ66" s="420"/>
      <c r="BA66" s="420"/>
      <c r="BB66" s="420"/>
      <c r="BC66" s="420"/>
      <c r="BD66" s="420"/>
    </row>
    <row r="67" spans="4:56" ht="9.75" customHeight="1" thickBot="1" x14ac:dyDescent="0.45">
      <c r="D67" s="431"/>
      <c r="E67" s="432"/>
      <c r="F67" s="432"/>
      <c r="G67" s="432"/>
      <c r="H67" s="432"/>
      <c r="I67" s="433"/>
      <c r="J67" s="414"/>
      <c r="K67" s="415"/>
      <c r="L67" s="416"/>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9"/>
      <c r="AR67" s="419"/>
      <c r="AS67" s="419"/>
      <c r="AT67" s="419"/>
      <c r="AU67" s="419"/>
      <c r="AV67" s="419"/>
      <c r="AW67" s="420"/>
      <c r="AX67" s="420"/>
      <c r="AY67" s="420"/>
      <c r="AZ67" s="420"/>
      <c r="BA67" s="420"/>
      <c r="BB67" s="420"/>
      <c r="BC67" s="420"/>
      <c r="BD67" s="420"/>
    </row>
    <row r="68" spans="4:56" ht="9.75" customHeight="1" x14ac:dyDescent="0.4">
      <c r="D68" s="421" t="s">
        <v>690</v>
      </c>
      <c r="E68" s="421"/>
      <c r="F68" s="421"/>
      <c r="G68" s="421"/>
      <c r="H68" s="421"/>
      <c r="I68" s="421"/>
      <c r="J68" s="422" t="s">
        <v>706</v>
      </c>
      <c r="K68" s="422"/>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3"/>
      <c r="AO68" s="423"/>
      <c r="AP68" s="423"/>
      <c r="AR68" s="1" t="s">
        <v>707</v>
      </c>
      <c r="AS68" s="1" t="s">
        <v>692</v>
      </c>
    </row>
    <row r="69" spans="4:56" ht="9.75" customHeight="1" thickBot="1" x14ac:dyDescent="0.45">
      <c r="D69" s="421"/>
      <c r="E69" s="421"/>
      <c r="F69" s="421"/>
      <c r="G69" s="421"/>
      <c r="H69" s="421"/>
      <c r="I69" s="421"/>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R69" s="1" t="s">
        <v>707</v>
      </c>
      <c r="AS69" s="1" t="s">
        <v>693</v>
      </c>
    </row>
    <row r="70" spans="4:56" ht="9.75" customHeight="1" thickTop="1" x14ac:dyDescent="0.4">
      <c r="D70" s="401" t="s">
        <v>694</v>
      </c>
      <c r="E70" s="404" t="s">
        <v>695</v>
      </c>
      <c r="F70" s="405"/>
      <c r="G70" s="405"/>
      <c r="H70" s="405"/>
      <c r="I70" s="405"/>
      <c r="J70" s="408">
        <v>7</v>
      </c>
      <c r="K70" s="399"/>
      <c r="L70" s="399">
        <v>3</v>
      </c>
      <c r="M70" s="399"/>
      <c r="N70" s="399">
        <v>1</v>
      </c>
      <c r="O70" s="399"/>
      <c r="P70" s="399">
        <v>0</v>
      </c>
      <c r="Q70" s="399"/>
      <c r="R70" s="375">
        <f>+N16</f>
        <v>0</v>
      </c>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7"/>
      <c r="AS70" s="1" t="s">
        <v>696</v>
      </c>
    </row>
    <row r="71" spans="4:56" ht="9.75" customHeight="1" thickBot="1" x14ac:dyDescent="0.45">
      <c r="D71" s="402"/>
      <c r="E71" s="406"/>
      <c r="F71" s="406"/>
      <c r="G71" s="406"/>
      <c r="H71" s="406"/>
      <c r="I71" s="407"/>
      <c r="J71" s="409"/>
      <c r="K71" s="400"/>
      <c r="L71" s="400"/>
      <c r="M71" s="400"/>
      <c r="N71" s="400"/>
      <c r="O71" s="400"/>
      <c r="P71" s="400"/>
      <c r="Q71" s="400"/>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9"/>
    </row>
    <row r="72" spans="4:56" ht="9.75" customHeight="1" thickTop="1" x14ac:dyDescent="0.4">
      <c r="D72" s="402"/>
      <c r="E72" s="380" t="s">
        <v>697</v>
      </c>
      <c r="F72" s="381"/>
      <c r="G72" s="381"/>
      <c r="H72" s="381"/>
      <c r="I72" s="381"/>
      <c r="J72" s="383">
        <f>+N17</f>
        <v>0</v>
      </c>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5"/>
    </row>
    <row r="73" spans="4:56" ht="9.75" customHeight="1" x14ac:dyDescent="0.4">
      <c r="D73" s="402"/>
      <c r="E73" s="380"/>
      <c r="F73" s="381"/>
      <c r="G73" s="381"/>
      <c r="H73" s="381"/>
      <c r="I73" s="381"/>
      <c r="J73" s="386"/>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5"/>
    </row>
    <row r="74" spans="4:56" ht="9.75" customHeight="1" x14ac:dyDescent="0.4">
      <c r="D74" s="402"/>
      <c r="E74" s="382"/>
      <c r="F74" s="381"/>
      <c r="G74" s="381"/>
      <c r="H74" s="381"/>
      <c r="I74" s="381"/>
      <c r="J74" s="386"/>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5"/>
    </row>
    <row r="75" spans="4:56" ht="9.75" customHeight="1" x14ac:dyDescent="0.4">
      <c r="D75" s="402"/>
      <c r="E75" s="382" t="s">
        <v>698</v>
      </c>
      <c r="F75" s="381"/>
      <c r="G75" s="381"/>
      <c r="H75" s="381"/>
      <c r="I75" s="381"/>
      <c r="J75" s="108" t="s">
        <v>699</v>
      </c>
      <c r="K75" s="170">
        <f>+'入学試験志願票（A票）'!G20</f>
        <v>0</v>
      </c>
      <c r="L75" s="387"/>
      <c r="M75" s="387"/>
      <c r="N75" s="387"/>
      <c r="O75" s="107" t="s">
        <v>708</v>
      </c>
      <c r="P75" s="170">
        <f>+'入学試験志願票（A票）'!N20</f>
        <v>0</v>
      </c>
      <c r="Q75" s="387"/>
      <c r="R75" s="387"/>
      <c r="S75" s="387"/>
      <c r="T75" s="387"/>
      <c r="U75" s="388" t="s">
        <v>700</v>
      </c>
      <c r="V75" s="388"/>
      <c r="W75" s="388"/>
      <c r="X75" s="389" t="str">
        <f>+'入学試験志願票（A票）'!W20&amp;'入学試験志願票（A票）'!AC20&amp;'入学試験志願票（A票）'!AE20&amp;'入学試験志願票（A票）'!AM20&amp;'入学試験志願票（A票）'!AO20</f>
        <v>--</v>
      </c>
      <c r="Y75" s="389"/>
      <c r="Z75" s="389"/>
      <c r="AA75" s="389"/>
      <c r="AB75" s="389"/>
      <c r="AC75" s="389"/>
      <c r="AD75" s="389"/>
      <c r="AE75" s="389"/>
      <c r="AF75" s="389"/>
      <c r="AG75" s="389"/>
      <c r="AH75" s="389"/>
      <c r="AI75" s="389"/>
      <c r="AJ75" s="389"/>
      <c r="AK75" s="389"/>
      <c r="AL75" s="389"/>
      <c r="AM75" s="389"/>
      <c r="AN75" s="389"/>
      <c r="AO75" s="57"/>
      <c r="AP75" s="109"/>
    </row>
    <row r="76" spans="4:56" ht="9.75" customHeight="1" x14ac:dyDescent="0.4">
      <c r="D76" s="402"/>
      <c r="E76" s="382"/>
      <c r="F76" s="381"/>
      <c r="G76" s="381"/>
      <c r="H76" s="381"/>
      <c r="I76" s="381"/>
      <c r="J76" s="390">
        <f>+'入学試験志願票（A票）'!G24</f>
        <v>0</v>
      </c>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2"/>
    </row>
    <row r="77" spans="4:56" ht="9.75" customHeight="1" x14ac:dyDescent="0.4">
      <c r="D77" s="402"/>
      <c r="E77" s="382"/>
      <c r="F77" s="381"/>
      <c r="G77" s="381"/>
      <c r="H77" s="381"/>
      <c r="I77" s="381"/>
      <c r="J77" s="393"/>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5"/>
    </row>
    <row r="78" spans="4:56" ht="9.75" customHeight="1" thickBot="1" x14ac:dyDescent="0.45">
      <c r="D78" s="403"/>
      <c r="E78" s="382"/>
      <c r="F78" s="381"/>
      <c r="G78" s="381"/>
      <c r="H78" s="381"/>
      <c r="I78" s="381"/>
      <c r="J78" s="396"/>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8"/>
    </row>
    <row r="80" spans="4:56" ht="9.75" customHeight="1" x14ac:dyDescent="0.4">
      <c r="E80" s="39" t="s">
        <v>709</v>
      </c>
      <c r="F80" s="39"/>
      <c r="G80" s="39"/>
    </row>
    <row r="81" spans="5:7" ht="9.75" customHeight="1" x14ac:dyDescent="0.4">
      <c r="E81" s="39"/>
      <c r="F81" s="39" t="s">
        <v>701</v>
      </c>
      <c r="G81" s="39"/>
    </row>
    <row r="82" spans="5:7" ht="9.75" customHeight="1" x14ac:dyDescent="0.4">
      <c r="E82" s="39"/>
      <c r="F82" s="39" t="s">
        <v>702</v>
      </c>
      <c r="G82" s="39"/>
    </row>
    <row r="83" spans="5:7" ht="9.75" customHeight="1" x14ac:dyDescent="0.4">
      <c r="E83" s="39" t="s">
        <v>703</v>
      </c>
    </row>
    <row r="84" spans="5:7" ht="9.75" customHeight="1" x14ac:dyDescent="0.4">
      <c r="F84" s="39" t="s">
        <v>740</v>
      </c>
    </row>
    <row r="85" spans="5:7" ht="9.75" customHeight="1" x14ac:dyDescent="0.4">
      <c r="F85" s="39" t="s">
        <v>739</v>
      </c>
    </row>
  </sheetData>
  <sheetProtection selectLockedCells="1" selectUnlockedCells="1"/>
  <mergeCells count="76">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 ref="N17:AP20"/>
    <mergeCell ref="AV19:BC20"/>
    <mergeCell ref="W30:AJ31"/>
    <mergeCell ref="B34:Q35"/>
    <mergeCell ref="AJ34:BD35"/>
    <mergeCell ref="D36:AI37"/>
    <mergeCell ref="AH41:AK42"/>
    <mergeCell ref="D43:I47"/>
    <mergeCell ref="J43:M43"/>
    <mergeCell ref="N43:AI43"/>
    <mergeCell ref="AN43:AU45"/>
    <mergeCell ref="N44:AI47"/>
    <mergeCell ref="AJ46:AK47"/>
    <mergeCell ref="D38:I42"/>
    <mergeCell ref="J38:S42"/>
    <mergeCell ref="X38:AG42"/>
    <mergeCell ref="AN40:AU41"/>
    <mergeCell ref="T41:W42"/>
    <mergeCell ref="W54:AJ55"/>
    <mergeCell ref="B58:Q59"/>
    <mergeCell ref="AJ58:BD59"/>
    <mergeCell ref="D60:AI61"/>
    <mergeCell ref="D62:I63"/>
    <mergeCell ref="J62:O63"/>
    <mergeCell ref="P62:Q63"/>
    <mergeCell ref="R62:W63"/>
    <mergeCell ref="X62:Y63"/>
    <mergeCell ref="Z62:AE63"/>
    <mergeCell ref="AQ62:AV63"/>
    <mergeCell ref="AW62:BD63"/>
    <mergeCell ref="D68:I69"/>
    <mergeCell ref="J68:AP69"/>
    <mergeCell ref="AF62:AG63"/>
    <mergeCell ref="AH62:AK63"/>
    <mergeCell ref="AL62:AP63"/>
    <mergeCell ref="D64:D67"/>
    <mergeCell ref="E64:I67"/>
    <mergeCell ref="J64:K65"/>
    <mergeCell ref="L64:AP65"/>
    <mergeCell ref="AW64:BD65"/>
    <mergeCell ref="J66:K67"/>
    <mergeCell ref="L66:AP67"/>
    <mergeCell ref="AQ66:AV67"/>
    <mergeCell ref="AW66:BD67"/>
    <mergeCell ref="AQ64:AV65"/>
    <mergeCell ref="D70:D78"/>
    <mergeCell ref="E70:I71"/>
    <mergeCell ref="J70:K71"/>
    <mergeCell ref="L70:M71"/>
    <mergeCell ref="N70:O71"/>
    <mergeCell ref="R70:AP71"/>
    <mergeCell ref="E72:I74"/>
    <mergeCell ref="J72:AP74"/>
    <mergeCell ref="E75:I78"/>
    <mergeCell ref="K75:N75"/>
    <mergeCell ref="P75:T75"/>
    <mergeCell ref="U75:W75"/>
    <mergeCell ref="X75:AN75"/>
    <mergeCell ref="J76:AP78"/>
    <mergeCell ref="P70:Q71"/>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B48"/>
  <sheetViews>
    <sheetView showGridLines="0" showZeros="0" tabSelected="1" view="pageBreakPreview" zoomScale="130" zoomScaleNormal="145" zoomScaleSheetLayoutView="130" workbookViewId="0">
      <selection activeCell="AA25" sqref="AA25"/>
    </sheetView>
  </sheetViews>
  <sheetFormatPr defaultColWidth="1.625" defaultRowHeight="9.75" customHeight="1" x14ac:dyDescent="0.4"/>
  <cols>
    <col min="1" max="16384" width="1.625" style="2"/>
  </cols>
  <sheetData>
    <row r="1" spans="2:54" ht="9.75" customHeight="1" thickBot="1" x14ac:dyDescent="0.45"/>
    <row r="2" spans="2:54" ht="9.75" customHeight="1" x14ac:dyDescent="0.4">
      <c r="B2" s="525" t="s">
        <v>715</v>
      </c>
      <c r="C2" s="525"/>
      <c r="D2" s="525"/>
      <c r="E2" s="525"/>
      <c r="F2" s="525"/>
      <c r="G2" s="525"/>
      <c r="H2" s="525"/>
      <c r="I2" s="525"/>
      <c r="J2" s="525"/>
      <c r="K2" s="525"/>
      <c r="L2" s="525"/>
      <c r="M2" s="525"/>
      <c r="N2" s="525"/>
      <c r="O2" s="525"/>
      <c r="P2" s="525"/>
      <c r="Q2" s="525"/>
      <c r="R2" s="525"/>
      <c r="Z2" s="438" t="s">
        <v>764</v>
      </c>
      <c r="AA2" s="439"/>
      <c r="AB2" s="439"/>
      <c r="AC2" s="439"/>
      <c r="AD2" s="439"/>
      <c r="AE2" s="439"/>
      <c r="AF2" s="439"/>
      <c r="AG2" s="439"/>
      <c r="AH2" s="439"/>
      <c r="AI2" s="439"/>
      <c r="AJ2" s="439"/>
      <c r="AK2" s="439"/>
      <c r="AL2" s="439"/>
      <c r="AM2" s="439"/>
      <c r="AN2" s="439"/>
      <c r="AO2" s="439"/>
      <c r="AP2" s="439"/>
      <c r="AQ2" s="439"/>
      <c r="AR2" s="439"/>
      <c r="AS2" s="439"/>
      <c r="AT2" s="440"/>
    </row>
    <row r="3" spans="2:54" ht="9.75" customHeight="1" thickBot="1" x14ac:dyDescent="0.45">
      <c r="B3" s="525"/>
      <c r="C3" s="525"/>
      <c r="D3" s="525"/>
      <c r="E3" s="525"/>
      <c r="F3" s="525"/>
      <c r="G3" s="525"/>
      <c r="H3" s="525"/>
      <c r="I3" s="525"/>
      <c r="J3" s="525"/>
      <c r="K3" s="525"/>
      <c r="L3" s="525"/>
      <c r="M3" s="525"/>
      <c r="N3" s="525"/>
      <c r="O3" s="525"/>
      <c r="P3" s="525"/>
      <c r="Q3" s="525"/>
      <c r="R3" s="525"/>
      <c r="Z3" s="441"/>
      <c r="AA3" s="442"/>
      <c r="AB3" s="442"/>
      <c r="AC3" s="442"/>
      <c r="AD3" s="442"/>
      <c r="AE3" s="442"/>
      <c r="AF3" s="442"/>
      <c r="AG3" s="442"/>
      <c r="AH3" s="442"/>
      <c r="AI3" s="442"/>
      <c r="AJ3" s="442"/>
      <c r="AK3" s="442"/>
      <c r="AL3" s="442"/>
      <c r="AM3" s="442"/>
      <c r="AN3" s="442"/>
      <c r="AO3" s="442"/>
      <c r="AP3" s="442"/>
      <c r="AQ3" s="442"/>
      <c r="AR3" s="442"/>
      <c r="AS3" s="442"/>
      <c r="AT3" s="443"/>
    </row>
    <row r="4" spans="2:54" ht="9.75" customHeight="1" x14ac:dyDescent="0.4">
      <c r="C4" s="472" t="s">
        <v>716</v>
      </c>
      <c r="D4" s="472"/>
      <c r="E4" s="472"/>
      <c r="F4" s="472"/>
      <c r="G4" s="472"/>
      <c r="H4" s="472"/>
      <c r="I4" s="472"/>
      <c r="J4" s="472"/>
      <c r="K4" s="472"/>
      <c r="L4" s="472"/>
    </row>
    <row r="5" spans="2:54" ht="9.75" customHeight="1" x14ac:dyDescent="0.4">
      <c r="C5" s="472"/>
      <c r="D5" s="472"/>
      <c r="E5" s="472"/>
      <c r="F5" s="472"/>
      <c r="G5" s="472"/>
      <c r="H5" s="472"/>
      <c r="I5" s="472"/>
      <c r="J5" s="472"/>
      <c r="K5" s="472"/>
      <c r="L5" s="472"/>
    </row>
    <row r="6" spans="2:54" ht="9.75" customHeight="1" x14ac:dyDescent="0.4">
      <c r="B6" s="485"/>
      <c r="C6" s="485"/>
      <c r="D6" s="485"/>
      <c r="E6" s="485"/>
      <c r="F6" s="485"/>
      <c r="G6" s="455"/>
      <c r="H6" s="455"/>
      <c r="I6" s="455"/>
      <c r="J6" s="455"/>
      <c r="K6" s="455"/>
      <c r="L6" s="455"/>
      <c r="M6" s="455"/>
      <c r="N6" s="455"/>
      <c r="O6" s="455"/>
      <c r="P6" s="455"/>
      <c r="Q6" s="455"/>
      <c r="R6" s="455"/>
      <c r="S6" s="455"/>
      <c r="T6" s="455"/>
      <c r="U6" s="455"/>
      <c r="V6" s="4"/>
      <c r="W6" s="4"/>
      <c r="Z6" s="110"/>
      <c r="AA6" s="110"/>
      <c r="AB6" s="110"/>
      <c r="AC6" s="110"/>
      <c r="AD6" s="110"/>
      <c r="AE6" s="110"/>
      <c r="AF6" s="110"/>
      <c r="AG6" s="110"/>
      <c r="AH6" s="493" t="s">
        <v>3</v>
      </c>
      <c r="AI6" s="493"/>
      <c r="AJ6" s="493"/>
      <c r="AK6" s="493"/>
      <c r="AL6" s="493"/>
      <c r="AM6" s="518"/>
      <c r="AN6" s="519"/>
      <c r="AO6" s="519"/>
      <c r="AP6" s="519"/>
      <c r="AQ6" s="519"/>
      <c r="AR6" s="519"/>
      <c r="AS6" s="519"/>
      <c r="AT6" s="519"/>
      <c r="AU6" s="519"/>
      <c r="AV6" s="519"/>
      <c r="AW6" s="519"/>
      <c r="AX6" s="519"/>
      <c r="AY6" s="519"/>
      <c r="AZ6" s="519"/>
      <c r="BA6" s="519"/>
      <c r="BB6" s="520"/>
    </row>
    <row r="7" spans="2:54" ht="9.75" customHeight="1" x14ac:dyDescent="0.4">
      <c r="B7" s="477"/>
      <c r="C7" s="477"/>
      <c r="D7" s="477"/>
      <c r="E7" s="477"/>
      <c r="F7" s="477"/>
      <c r="G7" s="455"/>
      <c r="H7" s="455"/>
      <c r="I7" s="455"/>
      <c r="J7" s="455"/>
      <c r="K7" s="455"/>
      <c r="L7" s="455"/>
      <c r="M7" s="455"/>
      <c r="N7" s="455"/>
      <c r="O7" s="455"/>
      <c r="P7" s="455"/>
      <c r="Q7" s="455"/>
      <c r="R7" s="455"/>
      <c r="S7" s="455"/>
      <c r="T7" s="455"/>
      <c r="U7" s="455"/>
      <c r="V7" s="4"/>
      <c r="W7" s="4"/>
      <c r="Z7" s="110"/>
      <c r="AA7" s="110"/>
      <c r="AB7" s="110"/>
      <c r="AC7" s="110"/>
      <c r="AD7" s="110"/>
      <c r="AE7" s="110"/>
      <c r="AF7" s="110"/>
      <c r="AG7" s="110"/>
      <c r="AH7" s="493"/>
      <c r="AI7" s="493"/>
      <c r="AJ7" s="493"/>
      <c r="AK7" s="493"/>
      <c r="AL7" s="493"/>
      <c r="AM7" s="521"/>
      <c r="AN7" s="455"/>
      <c r="AO7" s="455"/>
      <c r="AP7" s="455"/>
      <c r="AQ7" s="455"/>
      <c r="AR7" s="455"/>
      <c r="AS7" s="455"/>
      <c r="AT7" s="455"/>
      <c r="AU7" s="455"/>
      <c r="AV7" s="455"/>
      <c r="AW7" s="455"/>
      <c r="AX7" s="455"/>
      <c r="AY7" s="455"/>
      <c r="AZ7" s="455"/>
      <c r="BA7" s="455"/>
      <c r="BB7" s="522"/>
    </row>
    <row r="8" spans="2:54" ht="9.75" customHeight="1" x14ac:dyDescent="0.4">
      <c r="B8" s="477"/>
      <c r="C8" s="477"/>
      <c r="D8" s="477"/>
      <c r="E8" s="477"/>
      <c r="F8" s="477"/>
      <c r="G8" s="455"/>
      <c r="H8" s="455"/>
      <c r="I8" s="455"/>
      <c r="J8" s="455"/>
      <c r="K8" s="455"/>
      <c r="L8" s="455"/>
      <c r="M8" s="455"/>
      <c r="N8" s="455"/>
      <c r="O8" s="455"/>
      <c r="P8" s="455"/>
      <c r="Q8" s="455"/>
      <c r="R8" s="455"/>
      <c r="S8" s="455"/>
      <c r="T8" s="455"/>
      <c r="U8" s="455"/>
      <c r="V8" s="4"/>
      <c r="W8" s="4"/>
      <c r="AH8" s="493"/>
      <c r="AI8" s="493"/>
      <c r="AJ8" s="493"/>
      <c r="AK8" s="493"/>
      <c r="AL8" s="493"/>
      <c r="AM8" s="521"/>
      <c r="AN8" s="455"/>
      <c r="AO8" s="455"/>
      <c r="AP8" s="455"/>
      <c r="AQ8" s="455"/>
      <c r="AR8" s="455"/>
      <c r="AS8" s="455"/>
      <c r="AT8" s="455"/>
      <c r="AU8" s="455"/>
      <c r="AV8" s="455"/>
      <c r="AW8" s="455"/>
      <c r="AX8" s="455"/>
      <c r="AY8" s="455"/>
      <c r="AZ8" s="455"/>
      <c r="BA8" s="455"/>
      <c r="BB8" s="522"/>
    </row>
    <row r="9" spans="2:54" ht="9.75" customHeight="1" thickBot="1" x14ac:dyDescent="0.45">
      <c r="B9" s="477"/>
      <c r="C9" s="477"/>
      <c r="D9" s="477"/>
      <c r="E9" s="477"/>
      <c r="F9" s="477"/>
      <c r="G9" s="457"/>
      <c r="H9" s="457"/>
      <c r="I9" s="457"/>
      <c r="J9" s="457"/>
      <c r="K9" s="457"/>
      <c r="L9" s="457"/>
      <c r="M9" s="457"/>
      <c r="N9" s="457"/>
      <c r="O9" s="457"/>
      <c r="P9" s="457"/>
      <c r="Q9" s="457"/>
      <c r="R9" s="457"/>
      <c r="S9" s="457"/>
      <c r="T9" s="457"/>
      <c r="U9" s="457"/>
      <c r="V9" s="84"/>
      <c r="W9" s="84"/>
      <c r="X9" s="76"/>
      <c r="Y9" s="76"/>
      <c r="Z9" s="76"/>
      <c r="AA9" s="76"/>
      <c r="AB9" s="76"/>
      <c r="AC9" s="76"/>
      <c r="AD9" s="76"/>
      <c r="AE9" s="76"/>
      <c r="AF9" s="76"/>
      <c r="AG9" s="76"/>
      <c r="AH9" s="493"/>
      <c r="AI9" s="493"/>
      <c r="AJ9" s="493"/>
      <c r="AK9" s="493"/>
      <c r="AL9" s="493"/>
      <c r="AM9" s="523"/>
      <c r="AN9" s="457"/>
      <c r="AO9" s="457"/>
      <c r="AP9" s="457"/>
      <c r="AQ9" s="457"/>
      <c r="AR9" s="457"/>
      <c r="AS9" s="457"/>
      <c r="AT9" s="457"/>
      <c r="AU9" s="457"/>
      <c r="AV9" s="457"/>
      <c r="AW9" s="457"/>
      <c r="AX9" s="457"/>
      <c r="AY9" s="457"/>
      <c r="AZ9" s="457"/>
      <c r="BA9" s="457"/>
      <c r="BB9" s="524"/>
    </row>
    <row r="10" spans="2:54" ht="9.75" customHeight="1" x14ac:dyDescent="0.4">
      <c r="B10" s="493" t="s">
        <v>663</v>
      </c>
      <c r="C10" s="493"/>
      <c r="D10" s="493"/>
      <c r="E10" s="493"/>
      <c r="F10" s="494"/>
      <c r="G10" s="460" t="str">
        <f>+'検定料振込用紙（B-D票）'!J11</f>
        <v/>
      </c>
      <c r="H10" s="460"/>
      <c r="I10" s="460"/>
      <c r="J10" s="460"/>
      <c r="K10" s="460"/>
      <c r="L10" s="460"/>
      <c r="M10" s="460"/>
      <c r="N10" s="460"/>
      <c r="O10" s="460"/>
      <c r="P10" s="460"/>
      <c r="Q10" s="460"/>
      <c r="R10" s="460"/>
      <c r="S10" s="71"/>
      <c r="T10" s="71"/>
      <c r="U10" s="71"/>
      <c r="V10" s="71"/>
      <c r="W10" s="460" t="str">
        <f>+'検定料振込用紙（B-D票）'!U11</f>
        <v/>
      </c>
      <c r="X10" s="460"/>
      <c r="Y10" s="460"/>
      <c r="Z10" s="460"/>
      <c r="AA10" s="460"/>
      <c r="AB10" s="460"/>
      <c r="AC10" s="460"/>
      <c r="AD10" s="460"/>
      <c r="AE10" s="460"/>
      <c r="AF10" s="460"/>
      <c r="AG10" s="460"/>
      <c r="AH10" s="460"/>
      <c r="AI10" s="72"/>
      <c r="AJ10" s="72"/>
      <c r="AK10" s="72"/>
      <c r="AL10" s="72"/>
      <c r="AM10" s="460" t="str">
        <f>+'検定料振込用紙（B-D票）'!AF11</f>
        <v/>
      </c>
      <c r="AN10" s="460"/>
      <c r="AO10" s="460"/>
      <c r="AP10" s="460"/>
      <c r="AQ10" s="460"/>
      <c r="AR10" s="460"/>
      <c r="AS10" s="460"/>
      <c r="AT10" s="460"/>
      <c r="AU10" s="460"/>
      <c r="AV10" s="460"/>
      <c r="AW10" s="460"/>
      <c r="AX10" s="460"/>
      <c r="AY10" s="73"/>
      <c r="AZ10" s="73"/>
      <c r="BA10" s="71"/>
      <c r="BB10" s="74"/>
    </row>
    <row r="11" spans="2:54" ht="9.75" customHeight="1" x14ac:dyDescent="0.4">
      <c r="B11" s="493"/>
      <c r="C11" s="493"/>
      <c r="D11" s="493"/>
      <c r="E11" s="493"/>
      <c r="F11" s="494"/>
      <c r="G11" s="461"/>
      <c r="H11" s="461"/>
      <c r="I11" s="461"/>
      <c r="J11" s="461"/>
      <c r="K11" s="461"/>
      <c r="L11" s="461"/>
      <c r="M11" s="461"/>
      <c r="N11" s="461"/>
      <c r="O11" s="461"/>
      <c r="P11" s="461"/>
      <c r="Q11" s="461"/>
      <c r="R11" s="461"/>
      <c r="S11" s="3"/>
      <c r="T11" s="3"/>
      <c r="U11" s="3"/>
      <c r="V11" s="3"/>
      <c r="W11" s="461"/>
      <c r="X11" s="461"/>
      <c r="Y11" s="461"/>
      <c r="Z11" s="461"/>
      <c r="AA11" s="461"/>
      <c r="AB11" s="461"/>
      <c r="AC11" s="461"/>
      <c r="AD11" s="461"/>
      <c r="AE11" s="461"/>
      <c r="AF11" s="461"/>
      <c r="AG11" s="461"/>
      <c r="AH11" s="461"/>
      <c r="AI11" s="70"/>
      <c r="AJ11" s="70"/>
      <c r="AK11" s="70"/>
      <c r="AL11" s="70"/>
      <c r="AM11" s="461"/>
      <c r="AN11" s="461"/>
      <c r="AO11" s="461"/>
      <c r="AP11" s="461"/>
      <c r="AQ11" s="461"/>
      <c r="AR11" s="461"/>
      <c r="AS11" s="461"/>
      <c r="AT11" s="461"/>
      <c r="AU11" s="461"/>
      <c r="AV11" s="461"/>
      <c r="AW11" s="461"/>
      <c r="AX11" s="461"/>
      <c r="AY11" s="4"/>
      <c r="AZ11" s="4"/>
      <c r="BA11" s="3"/>
      <c r="BB11" s="75"/>
    </row>
    <row r="12" spans="2:54" ht="9.75" customHeight="1" x14ac:dyDescent="0.4">
      <c r="B12" s="493"/>
      <c r="C12" s="493"/>
      <c r="D12" s="493"/>
      <c r="E12" s="493"/>
      <c r="F12" s="494"/>
      <c r="G12" s="461"/>
      <c r="H12" s="461"/>
      <c r="I12" s="461"/>
      <c r="J12" s="461"/>
      <c r="K12" s="461"/>
      <c r="L12" s="461"/>
      <c r="M12" s="461"/>
      <c r="N12" s="461"/>
      <c r="O12" s="461"/>
      <c r="P12" s="461"/>
      <c r="Q12" s="461"/>
      <c r="R12" s="461"/>
      <c r="S12" s="509" t="s">
        <v>26</v>
      </c>
      <c r="T12" s="509"/>
      <c r="U12" s="509"/>
      <c r="V12" s="509"/>
      <c r="W12" s="461"/>
      <c r="X12" s="461"/>
      <c r="Y12" s="461"/>
      <c r="Z12" s="461"/>
      <c r="AA12" s="461"/>
      <c r="AB12" s="461"/>
      <c r="AC12" s="461"/>
      <c r="AD12" s="461"/>
      <c r="AE12" s="461"/>
      <c r="AF12" s="461"/>
      <c r="AG12" s="461"/>
      <c r="AH12" s="461"/>
      <c r="AI12" s="509" t="s">
        <v>27</v>
      </c>
      <c r="AJ12" s="509"/>
      <c r="AK12" s="509"/>
      <c r="AL12" s="509"/>
      <c r="AM12" s="461"/>
      <c r="AN12" s="461"/>
      <c r="AO12" s="461"/>
      <c r="AP12" s="461"/>
      <c r="AQ12" s="461"/>
      <c r="AR12" s="461"/>
      <c r="AS12" s="461"/>
      <c r="AT12" s="461"/>
      <c r="AU12" s="461"/>
      <c r="AV12" s="461"/>
      <c r="AW12" s="461"/>
      <c r="AX12" s="461"/>
      <c r="AY12" s="509" t="s">
        <v>704</v>
      </c>
      <c r="AZ12" s="509"/>
      <c r="BA12" s="509"/>
      <c r="BB12" s="526"/>
    </row>
    <row r="13" spans="2:54" ht="9.75" customHeight="1" x14ac:dyDescent="0.4">
      <c r="B13" s="493"/>
      <c r="C13" s="493"/>
      <c r="D13" s="493"/>
      <c r="E13" s="493"/>
      <c r="F13" s="494"/>
      <c r="G13" s="461"/>
      <c r="H13" s="461"/>
      <c r="I13" s="461"/>
      <c r="J13" s="461"/>
      <c r="K13" s="461"/>
      <c r="L13" s="461"/>
      <c r="M13" s="461"/>
      <c r="N13" s="461"/>
      <c r="O13" s="461"/>
      <c r="P13" s="461"/>
      <c r="Q13" s="461"/>
      <c r="R13" s="461"/>
      <c r="S13" s="509"/>
      <c r="T13" s="509"/>
      <c r="U13" s="509"/>
      <c r="V13" s="509"/>
      <c r="W13" s="461"/>
      <c r="X13" s="461"/>
      <c r="Y13" s="461"/>
      <c r="Z13" s="461"/>
      <c r="AA13" s="461"/>
      <c r="AB13" s="461"/>
      <c r="AC13" s="461"/>
      <c r="AD13" s="461"/>
      <c r="AE13" s="461"/>
      <c r="AF13" s="461"/>
      <c r="AG13" s="461"/>
      <c r="AH13" s="461"/>
      <c r="AI13" s="509"/>
      <c r="AJ13" s="509"/>
      <c r="AK13" s="509"/>
      <c r="AL13" s="509"/>
      <c r="AM13" s="502"/>
      <c r="AN13" s="502"/>
      <c r="AO13" s="502"/>
      <c r="AP13" s="502"/>
      <c r="AQ13" s="502"/>
      <c r="AR13" s="502"/>
      <c r="AS13" s="502"/>
      <c r="AT13" s="502"/>
      <c r="AU13" s="502"/>
      <c r="AV13" s="502"/>
      <c r="AW13" s="502"/>
      <c r="AX13" s="502"/>
      <c r="AY13" s="509"/>
      <c r="AZ13" s="509"/>
      <c r="BA13" s="509"/>
      <c r="BB13" s="526"/>
    </row>
    <row r="14" spans="2:54" ht="9.75" customHeight="1" x14ac:dyDescent="0.4">
      <c r="B14" s="493" t="s">
        <v>697</v>
      </c>
      <c r="C14" s="493"/>
      <c r="D14" s="493"/>
      <c r="E14" s="493"/>
      <c r="F14" s="494"/>
      <c r="G14" s="388" t="s">
        <v>6</v>
      </c>
      <c r="H14" s="388"/>
      <c r="I14" s="388"/>
      <c r="J14" s="388"/>
      <c r="K14" s="527">
        <f>+'検定料振込用紙（B-D票）'!N16</f>
        <v>0</v>
      </c>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528"/>
      <c r="AW14" s="528"/>
      <c r="AX14" s="528"/>
      <c r="AY14" s="528"/>
      <c r="AZ14" s="528"/>
      <c r="BA14" s="528"/>
      <c r="BB14" s="529"/>
    </row>
    <row r="15" spans="2:54" ht="9.75" customHeight="1" x14ac:dyDescent="0.4">
      <c r="B15" s="493"/>
      <c r="C15" s="493"/>
      <c r="D15" s="493"/>
      <c r="E15" s="493"/>
      <c r="F15" s="494"/>
      <c r="G15" s="3"/>
      <c r="H15" s="3"/>
      <c r="I15" s="3"/>
      <c r="J15" s="3"/>
      <c r="K15" s="453">
        <f>+'検定料振込用紙（B-D票）'!N17</f>
        <v>0</v>
      </c>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468"/>
      <c r="AN15" s="468"/>
      <c r="AO15" s="468"/>
      <c r="AP15" s="468"/>
      <c r="AQ15" s="468"/>
      <c r="AR15" s="468"/>
      <c r="AS15" s="468"/>
      <c r="AT15" s="468"/>
      <c r="AU15" s="468"/>
      <c r="AV15" s="468"/>
      <c r="AW15" s="468"/>
      <c r="AX15" s="468"/>
      <c r="AY15" s="468"/>
      <c r="AZ15" s="468"/>
      <c r="BA15" s="468"/>
      <c r="BB15" s="469"/>
    </row>
    <row r="16" spans="2:54" ht="9.75" customHeight="1" x14ac:dyDescent="0.4">
      <c r="B16" s="493"/>
      <c r="C16" s="493"/>
      <c r="D16" s="493"/>
      <c r="E16" s="493"/>
      <c r="F16" s="494"/>
      <c r="G16" s="3"/>
      <c r="H16" s="3"/>
      <c r="I16" s="3"/>
      <c r="J16" s="3"/>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8"/>
      <c r="AX16" s="468"/>
      <c r="AY16" s="468"/>
      <c r="AZ16" s="468"/>
      <c r="BA16" s="468"/>
      <c r="BB16" s="469"/>
    </row>
    <row r="17" spans="2:54" ht="9.75" customHeight="1" thickBot="1" x14ac:dyDescent="0.45">
      <c r="B17" s="493"/>
      <c r="C17" s="493"/>
      <c r="D17" s="493"/>
      <c r="E17" s="493"/>
      <c r="F17" s="494"/>
      <c r="G17" s="3"/>
      <c r="H17" s="3"/>
      <c r="I17" s="3"/>
      <c r="J17" s="3"/>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8"/>
      <c r="AX17" s="468"/>
      <c r="AY17" s="468"/>
      <c r="AZ17" s="468"/>
      <c r="BA17" s="468"/>
      <c r="BB17" s="469"/>
    </row>
    <row r="18" spans="2:54" ht="9.75" customHeight="1" thickBot="1" x14ac:dyDescent="0.45">
      <c r="B18" s="493" t="s">
        <v>39</v>
      </c>
      <c r="C18" s="493"/>
      <c r="D18" s="493"/>
      <c r="E18" s="493"/>
      <c r="F18" s="494"/>
      <c r="G18" s="495" t="s">
        <v>717</v>
      </c>
      <c r="H18" s="496"/>
      <c r="I18" s="496"/>
      <c r="J18" s="496"/>
      <c r="K18" s="530">
        <f>+'入学試験志願票（A票）'!F54</f>
        <v>0</v>
      </c>
      <c r="L18" s="531"/>
      <c r="M18" s="531"/>
      <c r="N18" s="531"/>
      <c r="O18" s="531"/>
      <c r="P18" s="531"/>
      <c r="Q18" s="531"/>
      <c r="R18" s="531"/>
      <c r="S18" s="531"/>
      <c r="T18" s="531"/>
      <c r="U18" s="531"/>
      <c r="V18" s="531"/>
      <c r="W18" s="531"/>
      <c r="X18" s="531"/>
      <c r="Y18" s="531"/>
      <c r="Z18" s="532"/>
      <c r="AA18" s="85"/>
      <c r="AB18" s="86"/>
      <c r="AC18" s="86"/>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493"/>
      <c r="C19" s="493"/>
      <c r="D19" s="493"/>
      <c r="E19" s="493"/>
      <c r="F19" s="494"/>
      <c r="G19" s="495"/>
      <c r="H19" s="496"/>
      <c r="I19" s="496"/>
      <c r="J19" s="496"/>
      <c r="K19" s="531"/>
      <c r="L19" s="531"/>
      <c r="M19" s="531"/>
      <c r="N19" s="531"/>
      <c r="O19" s="531"/>
      <c r="P19" s="531"/>
      <c r="Q19" s="531"/>
      <c r="R19" s="531"/>
      <c r="S19" s="531"/>
      <c r="T19" s="531"/>
      <c r="U19" s="531"/>
      <c r="V19" s="531"/>
      <c r="W19" s="531"/>
      <c r="X19" s="531"/>
      <c r="Y19" s="531"/>
      <c r="Z19" s="532"/>
      <c r="AA19" s="77"/>
      <c r="AB19" s="77"/>
      <c r="AC19" s="77"/>
      <c r="AL19" s="503" t="s">
        <v>720</v>
      </c>
      <c r="AM19" s="504"/>
      <c r="AN19" s="504"/>
      <c r="AO19" s="504"/>
      <c r="AP19" s="505"/>
    </row>
    <row r="20" spans="2:54" ht="9.75" customHeight="1" thickBot="1" x14ac:dyDescent="0.45">
      <c r="B20" s="493"/>
      <c r="C20" s="493"/>
      <c r="D20" s="493"/>
      <c r="E20" s="493"/>
      <c r="F20" s="494"/>
      <c r="G20" s="533" t="s">
        <v>718</v>
      </c>
      <c r="H20" s="496"/>
      <c r="I20" s="496"/>
      <c r="J20" s="496"/>
      <c r="K20" s="530">
        <f>+'入学試験志願票（A票）'!F57</f>
        <v>0</v>
      </c>
      <c r="L20" s="531"/>
      <c r="M20" s="531"/>
      <c r="N20" s="531"/>
      <c r="O20" s="531"/>
      <c r="P20" s="531"/>
      <c r="Q20" s="531"/>
      <c r="R20" s="531"/>
      <c r="S20" s="531"/>
      <c r="T20" s="531"/>
      <c r="U20" s="531"/>
      <c r="V20" s="531"/>
      <c r="W20" s="531"/>
      <c r="X20" s="531"/>
      <c r="Y20" s="531"/>
      <c r="Z20" s="532"/>
      <c r="AA20" s="5"/>
      <c r="AB20" s="5"/>
      <c r="AC20" s="5"/>
      <c r="AL20" s="506"/>
      <c r="AM20" s="507"/>
      <c r="AN20" s="507"/>
      <c r="AO20" s="507"/>
      <c r="AP20" s="508"/>
    </row>
    <row r="21" spans="2:54" ht="9.75" customHeight="1" thickBot="1" x14ac:dyDescent="0.45">
      <c r="B21" s="493"/>
      <c r="C21" s="493"/>
      <c r="D21" s="493"/>
      <c r="E21" s="493"/>
      <c r="F21" s="494"/>
      <c r="G21" s="534"/>
      <c r="H21" s="535"/>
      <c r="I21" s="535"/>
      <c r="J21" s="535"/>
      <c r="K21" s="536"/>
      <c r="L21" s="536"/>
      <c r="M21" s="536"/>
      <c r="N21" s="536"/>
      <c r="O21" s="536"/>
      <c r="P21" s="536"/>
      <c r="Q21" s="536"/>
      <c r="R21" s="536"/>
      <c r="S21" s="536"/>
      <c r="T21" s="536"/>
      <c r="U21" s="536"/>
      <c r="V21" s="536"/>
      <c r="W21" s="536"/>
      <c r="X21" s="536"/>
      <c r="Y21" s="536"/>
      <c r="Z21" s="537"/>
      <c r="AA21" s="5"/>
      <c r="AB21" s="5"/>
      <c r="AC21" s="5"/>
      <c r="AL21" s="497"/>
      <c r="AM21" s="498"/>
      <c r="AN21" s="498"/>
      <c r="AO21" s="498"/>
      <c r="AP21" s="499"/>
    </row>
    <row r="22" spans="2:54" ht="13.5" customHeight="1" x14ac:dyDescent="0.4">
      <c r="AL22" s="500"/>
      <c r="AM22" s="455"/>
      <c r="AN22" s="455"/>
      <c r="AO22" s="455"/>
      <c r="AP22" s="456"/>
    </row>
    <row r="23" spans="2:54" ht="9.75" customHeight="1" x14ac:dyDescent="0.4">
      <c r="C23" s="79" t="s">
        <v>691</v>
      </c>
      <c r="D23" s="39"/>
      <c r="E23" s="79" t="s">
        <v>719</v>
      </c>
      <c r="AL23" s="500"/>
      <c r="AM23" s="455"/>
      <c r="AN23" s="455"/>
      <c r="AO23" s="455"/>
      <c r="AP23" s="456"/>
    </row>
    <row r="24" spans="2:54" ht="9.75" customHeight="1" thickBot="1" x14ac:dyDescent="0.45">
      <c r="C24" s="39"/>
      <c r="D24" s="39"/>
      <c r="E24" s="39"/>
      <c r="AL24" s="501"/>
      <c r="AM24" s="457"/>
      <c r="AN24" s="457"/>
      <c r="AO24" s="457"/>
      <c r="AP24" s="458"/>
    </row>
    <row r="25" spans="2:54" ht="9.75" customHeight="1" x14ac:dyDescent="0.4">
      <c r="C25" s="39"/>
      <c r="D25" s="39"/>
      <c r="E25" s="39"/>
    </row>
    <row r="26" spans="2:54" ht="9.75" customHeight="1" x14ac:dyDescent="0.4">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row>
    <row r="27" spans="2:54" ht="9.75" customHeight="1" x14ac:dyDescent="0.4">
      <c r="B27" s="525" t="s">
        <v>721</v>
      </c>
      <c r="C27" s="525"/>
      <c r="D27" s="525"/>
      <c r="E27" s="525"/>
      <c r="F27" s="525"/>
      <c r="G27" s="525"/>
      <c r="H27" s="525"/>
      <c r="I27" s="525"/>
      <c r="J27" s="525"/>
      <c r="K27" s="525"/>
      <c r="L27" s="525"/>
      <c r="M27" s="525"/>
      <c r="N27" s="525"/>
      <c r="O27" s="525"/>
      <c r="P27" s="525"/>
      <c r="Q27" s="525"/>
      <c r="R27" s="525"/>
    </row>
    <row r="28" spans="2:54" ht="9.75" customHeight="1" x14ac:dyDescent="0.4">
      <c r="B28" s="525"/>
      <c r="C28" s="525"/>
      <c r="D28" s="525"/>
      <c r="E28" s="525"/>
      <c r="F28" s="525"/>
      <c r="G28" s="525"/>
      <c r="H28" s="525"/>
      <c r="I28" s="525"/>
      <c r="J28" s="525"/>
      <c r="K28" s="525"/>
      <c r="L28" s="525"/>
      <c r="M28" s="525"/>
      <c r="N28" s="525"/>
      <c r="O28" s="525"/>
      <c r="P28" s="525"/>
      <c r="Q28" s="525"/>
      <c r="R28" s="525"/>
    </row>
    <row r="30" spans="2:54" ht="9.75" customHeight="1" x14ac:dyDescent="0.4">
      <c r="B30" s="513" t="s">
        <v>746</v>
      </c>
      <c r="C30" s="513"/>
      <c r="D30" s="515">
        <f>+'入学試験志願票（A票）'!G20</f>
        <v>0</v>
      </c>
      <c r="E30" s="516"/>
      <c r="F30" s="516"/>
      <c r="G30" s="516"/>
      <c r="H30" s="516"/>
      <c r="I30" s="516"/>
      <c r="J30" s="516"/>
      <c r="K30" s="516"/>
      <c r="L30" s="513" t="s">
        <v>756</v>
      </c>
      <c r="M30" s="513"/>
      <c r="N30" s="510">
        <f>+'入学試験志願票（A票）'!N20</f>
        <v>0</v>
      </c>
      <c r="O30" s="511"/>
      <c r="P30" s="511"/>
      <c r="Q30" s="511"/>
      <c r="R30" s="511"/>
      <c r="S30" s="511"/>
      <c r="T30" s="511"/>
      <c r="U30" s="511"/>
      <c r="V30" s="511"/>
      <c r="W30" s="511"/>
      <c r="X30" s="511"/>
      <c r="Y30" s="511"/>
      <c r="Z30" s="511"/>
      <c r="AA30" s="511"/>
      <c r="AC30" s="513" t="str">
        <f>+B30</f>
        <v>〒</v>
      </c>
      <c r="AD30" s="513"/>
      <c r="AE30" s="515">
        <f>+'入学試験志願票（A票）'!G20</f>
        <v>0</v>
      </c>
      <c r="AF30" s="516"/>
      <c r="AG30" s="516"/>
      <c r="AH30" s="516"/>
      <c r="AI30" s="516"/>
      <c r="AJ30" s="516"/>
      <c r="AK30" s="516"/>
      <c r="AL30" s="516"/>
      <c r="AM30" s="513" t="s">
        <v>756</v>
      </c>
      <c r="AN30" s="513"/>
      <c r="AO30" s="510">
        <f>+'入学試験志願票（A票）'!N20</f>
        <v>0</v>
      </c>
      <c r="AP30" s="511"/>
      <c r="AQ30" s="511"/>
      <c r="AR30" s="511"/>
      <c r="AS30" s="511"/>
      <c r="AT30" s="511"/>
      <c r="AU30" s="511"/>
      <c r="AV30" s="511"/>
      <c r="AW30" s="511"/>
      <c r="AX30" s="511"/>
      <c r="AY30" s="511"/>
      <c r="AZ30" s="511"/>
      <c r="BA30" s="511"/>
      <c r="BB30" s="511"/>
    </row>
    <row r="31" spans="2:54" ht="9.75" customHeight="1" x14ac:dyDescent="0.4">
      <c r="B31" s="513"/>
      <c r="C31" s="513"/>
      <c r="D31" s="516"/>
      <c r="E31" s="516"/>
      <c r="F31" s="516"/>
      <c r="G31" s="516"/>
      <c r="H31" s="516"/>
      <c r="I31" s="516"/>
      <c r="J31" s="516"/>
      <c r="K31" s="516"/>
      <c r="L31" s="513"/>
      <c r="M31" s="513"/>
      <c r="N31" s="511"/>
      <c r="O31" s="511"/>
      <c r="P31" s="511"/>
      <c r="Q31" s="511"/>
      <c r="R31" s="511"/>
      <c r="S31" s="511"/>
      <c r="T31" s="511"/>
      <c r="U31" s="511"/>
      <c r="V31" s="511"/>
      <c r="W31" s="511"/>
      <c r="X31" s="511"/>
      <c r="Y31" s="511"/>
      <c r="Z31" s="511"/>
      <c r="AA31" s="511"/>
      <c r="AC31" s="513"/>
      <c r="AD31" s="513"/>
      <c r="AE31" s="516"/>
      <c r="AF31" s="516"/>
      <c r="AG31" s="516"/>
      <c r="AH31" s="516"/>
      <c r="AI31" s="516"/>
      <c r="AJ31" s="516"/>
      <c r="AK31" s="516"/>
      <c r="AL31" s="516"/>
      <c r="AM31" s="513"/>
      <c r="AN31" s="513"/>
      <c r="AO31" s="511"/>
      <c r="AP31" s="511"/>
      <c r="AQ31" s="511"/>
      <c r="AR31" s="511"/>
      <c r="AS31" s="511"/>
      <c r="AT31" s="511"/>
      <c r="AU31" s="511"/>
      <c r="AV31" s="511"/>
      <c r="AW31" s="511"/>
      <c r="AX31" s="511"/>
      <c r="AY31" s="511"/>
      <c r="AZ31" s="511"/>
      <c r="BA31" s="511"/>
      <c r="BB31" s="511"/>
    </row>
    <row r="32" spans="2:54" ht="9.75" customHeight="1" x14ac:dyDescent="0.4">
      <c r="B32" s="514"/>
      <c r="C32" s="514"/>
      <c r="D32" s="517"/>
      <c r="E32" s="517"/>
      <c r="F32" s="517"/>
      <c r="G32" s="517"/>
      <c r="H32" s="517"/>
      <c r="I32" s="517"/>
      <c r="J32" s="517"/>
      <c r="K32" s="517"/>
      <c r="L32" s="514"/>
      <c r="M32" s="514"/>
      <c r="N32" s="512"/>
      <c r="O32" s="512"/>
      <c r="P32" s="512"/>
      <c r="Q32" s="512"/>
      <c r="R32" s="512"/>
      <c r="S32" s="512"/>
      <c r="T32" s="512"/>
      <c r="U32" s="512"/>
      <c r="V32" s="512"/>
      <c r="W32" s="512"/>
      <c r="X32" s="512"/>
      <c r="Y32" s="512"/>
      <c r="Z32" s="512"/>
      <c r="AA32" s="512"/>
      <c r="AC32" s="514"/>
      <c r="AD32" s="514"/>
      <c r="AE32" s="517"/>
      <c r="AF32" s="517"/>
      <c r="AG32" s="517"/>
      <c r="AH32" s="517"/>
      <c r="AI32" s="517"/>
      <c r="AJ32" s="517"/>
      <c r="AK32" s="517"/>
      <c r="AL32" s="517"/>
      <c r="AM32" s="514"/>
      <c r="AN32" s="514"/>
      <c r="AO32" s="512"/>
      <c r="AP32" s="512"/>
      <c r="AQ32" s="512"/>
      <c r="AR32" s="512"/>
      <c r="AS32" s="512"/>
      <c r="AT32" s="512"/>
      <c r="AU32" s="512"/>
      <c r="AV32" s="512"/>
      <c r="AW32" s="512"/>
      <c r="AX32" s="512"/>
      <c r="AY32" s="512"/>
      <c r="AZ32" s="512"/>
      <c r="BA32" s="512"/>
      <c r="BB32" s="512"/>
    </row>
    <row r="33" spans="2:54" ht="9.75" customHeight="1" x14ac:dyDescent="0.4">
      <c r="B33" s="539">
        <f>+'入学試験志願票（A票）'!G24</f>
        <v>0</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C33" s="539">
        <f>+B33</f>
        <v>0</v>
      </c>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39"/>
      <c r="BB33" s="539"/>
    </row>
    <row r="34" spans="2:54" ht="9.75" customHeight="1" x14ac:dyDescent="0.4">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C34" s="540"/>
      <c r="AD34" s="540"/>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row>
    <row r="35" spans="2:54" ht="9.75" customHeight="1" x14ac:dyDescent="0.4">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row>
    <row r="36" spans="2:54" ht="9.75" customHeight="1" x14ac:dyDescent="0.4">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row>
    <row r="37" spans="2:54" ht="9.75" customHeight="1" x14ac:dyDescent="0.4">
      <c r="B37" s="540"/>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row>
    <row r="38" spans="2:54" ht="9.75" customHeight="1" x14ac:dyDescent="0.4">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C38" s="541"/>
      <c r="AD38" s="541"/>
      <c r="AE38" s="541"/>
      <c r="AF38" s="541"/>
      <c r="AG38" s="541"/>
      <c r="AH38" s="541"/>
      <c r="AI38" s="541"/>
      <c r="AJ38" s="541"/>
      <c r="AK38" s="541"/>
      <c r="AL38" s="541"/>
      <c r="AM38" s="541"/>
      <c r="AN38" s="541"/>
      <c r="AO38" s="541"/>
      <c r="AP38" s="541"/>
      <c r="AQ38" s="541"/>
      <c r="AR38" s="541"/>
      <c r="AS38" s="541"/>
      <c r="AT38" s="541"/>
      <c r="AU38" s="541"/>
      <c r="AV38" s="541"/>
      <c r="AW38" s="541"/>
      <c r="AX38" s="541"/>
      <c r="AY38" s="541"/>
      <c r="AZ38" s="541"/>
      <c r="BA38" s="541"/>
      <c r="BB38" s="541"/>
    </row>
    <row r="39" spans="2:54" ht="9.75" customHeight="1" x14ac:dyDescent="0.4">
      <c r="B39" s="542">
        <f>+K15</f>
        <v>0</v>
      </c>
      <c r="C39" s="542"/>
      <c r="D39" s="542"/>
      <c r="E39" s="542"/>
      <c r="F39" s="542"/>
      <c r="G39" s="542"/>
      <c r="H39" s="542"/>
      <c r="I39" s="542"/>
      <c r="J39" s="542"/>
      <c r="K39" s="542"/>
      <c r="L39" s="542"/>
      <c r="M39" s="542"/>
      <c r="N39" s="542"/>
      <c r="O39" s="542"/>
      <c r="P39" s="542"/>
      <c r="Q39" s="542"/>
      <c r="R39" s="542"/>
      <c r="S39" s="542"/>
      <c r="T39" s="542"/>
      <c r="U39" s="542"/>
      <c r="V39" s="542"/>
      <c r="W39" s="542"/>
      <c r="X39" s="542"/>
      <c r="Y39" s="545" t="s">
        <v>672</v>
      </c>
      <c r="Z39" s="545"/>
      <c r="AA39" s="545"/>
      <c r="AC39" s="542">
        <f>+B39</f>
        <v>0</v>
      </c>
      <c r="AD39" s="542"/>
      <c r="AE39" s="542"/>
      <c r="AF39" s="542"/>
      <c r="AG39" s="542"/>
      <c r="AH39" s="542"/>
      <c r="AI39" s="542"/>
      <c r="AJ39" s="542"/>
      <c r="AK39" s="542"/>
      <c r="AL39" s="542"/>
      <c r="AM39" s="542"/>
      <c r="AN39" s="542"/>
      <c r="AO39" s="542"/>
      <c r="AP39" s="542"/>
      <c r="AQ39" s="542"/>
      <c r="AR39" s="542"/>
      <c r="AS39" s="542"/>
      <c r="AT39" s="542"/>
      <c r="AU39" s="542"/>
      <c r="AV39" s="542"/>
      <c r="AW39" s="542"/>
      <c r="AX39" s="542"/>
      <c r="AY39" s="542"/>
      <c r="AZ39" s="545" t="s">
        <v>672</v>
      </c>
      <c r="BA39" s="545"/>
      <c r="BB39" s="545"/>
    </row>
    <row r="40" spans="2:54" ht="9.75" customHeight="1" x14ac:dyDescent="0.4">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6"/>
      <c r="Z40" s="546"/>
      <c r="AA40" s="546"/>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43"/>
      <c r="AY40" s="543"/>
      <c r="AZ40" s="546"/>
      <c r="BA40" s="546"/>
      <c r="BB40" s="546"/>
    </row>
    <row r="41" spans="2:54" ht="9.75" customHeight="1" x14ac:dyDescent="0.4">
      <c r="B41" s="543"/>
      <c r="C41" s="543"/>
      <c r="D41" s="543"/>
      <c r="E41" s="543"/>
      <c r="F41" s="543"/>
      <c r="G41" s="543"/>
      <c r="H41" s="543"/>
      <c r="I41" s="543"/>
      <c r="J41" s="543"/>
      <c r="K41" s="543"/>
      <c r="L41" s="543"/>
      <c r="M41" s="543"/>
      <c r="N41" s="543"/>
      <c r="O41" s="543"/>
      <c r="P41" s="543"/>
      <c r="Q41" s="543"/>
      <c r="R41" s="543"/>
      <c r="S41" s="543"/>
      <c r="T41" s="543"/>
      <c r="U41" s="543"/>
      <c r="V41" s="543"/>
      <c r="W41" s="543"/>
      <c r="X41" s="543"/>
      <c r="Y41" s="546"/>
      <c r="Z41" s="546"/>
      <c r="AA41" s="546"/>
      <c r="AC41" s="543"/>
      <c r="AD41" s="543"/>
      <c r="AE41" s="543"/>
      <c r="AF41" s="543"/>
      <c r="AG41" s="543"/>
      <c r="AH41" s="543"/>
      <c r="AI41" s="543"/>
      <c r="AJ41" s="543"/>
      <c r="AK41" s="543"/>
      <c r="AL41" s="543"/>
      <c r="AM41" s="543"/>
      <c r="AN41" s="543"/>
      <c r="AO41" s="543"/>
      <c r="AP41" s="543"/>
      <c r="AQ41" s="543"/>
      <c r="AR41" s="543"/>
      <c r="AS41" s="543"/>
      <c r="AT41" s="543"/>
      <c r="AU41" s="543"/>
      <c r="AV41" s="543"/>
      <c r="AW41" s="543"/>
      <c r="AX41" s="543"/>
      <c r="AY41" s="543"/>
      <c r="AZ41" s="546"/>
      <c r="BA41" s="546"/>
      <c r="BB41" s="546"/>
    </row>
    <row r="42" spans="2:54" ht="9.75" customHeight="1" x14ac:dyDescent="0.4">
      <c r="B42" s="543"/>
      <c r="C42" s="543"/>
      <c r="D42" s="543"/>
      <c r="E42" s="543"/>
      <c r="F42" s="543"/>
      <c r="G42" s="543"/>
      <c r="H42" s="543"/>
      <c r="I42" s="543"/>
      <c r="J42" s="543"/>
      <c r="K42" s="543"/>
      <c r="L42" s="543"/>
      <c r="M42" s="543"/>
      <c r="N42" s="543"/>
      <c r="O42" s="543"/>
      <c r="P42" s="543"/>
      <c r="Q42" s="543"/>
      <c r="R42" s="543"/>
      <c r="S42" s="543"/>
      <c r="T42" s="543"/>
      <c r="U42" s="543"/>
      <c r="V42" s="543"/>
      <c r="W42" s="543"/>
      <c r="X42" s="543"/>
      <c r="Y42" s="546"/>
      <c r="Z42" s="546"/>
      <c r="AA42" s="546"/>
      <c r="AC42" s="543"/>
      <c r="AD42" s="543"/>
      <c r="AE42" s="543"/>
      <c r="AF42" s="543"/>
      <c r="AG42" s="543"/>
      <c r="AH42" s="543"/>
      <c r="AI42" s="543"/>
      <c r="AJ42" s="543"/>
      <c r="AK42" s="543"/>
      <c r="AL42" s="543"/>
      <c r="AM42" s="543"/>
      <c r="AN42" s="543"/>
      <c r="AO42" s="543"/>
      <c r="AP42" s="543"/>
      <c r="AQ42" s="543"/>
      <c r="AR42" s="543"/>
      <c r="AS42" s="543"/>
      <c r="AT42" s="543"/>
      <c r="AU42" s="543"/>
      <c r="AV42" s="543"/>
      <c r="AW42" s="543"/>
      <c r="AX42" s="543"/>
      <c r="AY42" s="543"/>
      <c r="AZ42" s="546"/>
      <c r="BA42" s="546"/>
      <c r="BB42" s="546"/>
    </row>
    <row r="43" spans="2:54" ht="9.75" customHeight="1" x14ac:dyDescent="0.4">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7"/>
      <c r="Z43" s="547"/>
      <c r="AA43" s="547"/>
      <c r="AC43" s="544"/>
      <c r="AD43" s="544"/>
      <c r="AE43" s="544"/>
      <c r="AF43" s="544"/>
      <c r="AG43" s="544"/>
      <c r="AH43" s="544"/>
      <c r="AI43" s="544"/>
      <c r="AJ43" s="544"/>
      <c r="AK43" s="544"/>
      <c r="AL43" s="544"/>
      <c r="AM43" s="544"/>
      <c r="AN43" s="544"/>
      <c r="AO43" s="544"/>
      <c r="AP43" s="544"/>
      <c r="AQ43" s="544"/>
      <c r="AR43" s="544"/>
      <c r="AS43" s="544"/>
      <c r="AT43" s="544"/>
      <c r="AU43" s="544"/>
      <c r="AV43" s="544"/>
      <c r="AW43" s="544"/>
      <c r="AX43" s="544"/>
      <c r="AY43" s="544"/>
      <c r="AZ43" s="547"/>
      <c r="BA43" s="547"/>
      <c r="BB43" s="547"/>
    </row>
    <row r="44" spans="2:54" ht="9.75" customHeight="1" x14ac:dyDescent="0.15">
      <c r="B44" s="81"/>
      <c r="C44" s="81"/>
      <c r="D44" s="81"/>
      <c r="E44" s="81"/>
      <c r="F44" s="81"/>
      <c r="G44" s="81"/>
      <c r="H44" s="81"/>
      <c r="I44" s="81"/>
      <c r="J44" s="81"/>
      <c r="K44" s="81"/>
      <c r="L44" s="81"/>
      <c r="M44" s="81"/>
      <c r="N44" s="81"/>
      <c r="O44" s="81"/>
      <c r="P44" s="81"/>
      <c r="Q44" s="81"/>
      <c r="R44" s="81"/>
      <c r="S44" s="81"/>
      <c r="T44" s="81"/>
      <c r="U44" s="81"/>
      <c r="V44" s="81"/>
      <c r="W44" s="81"/>
      <c r="X44" s="81"/>
      <c r="Y44" s="82"/>
      <c r="Z44" s="82"/>
      <c r="AA44" s="82"/>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2"/>
      <c r="BA44" s="82"/>
      <c r="BB44" s="82"/>
    </row>
    <row r="46" spans="2:54" ht="9.75" customHeight="1" x14ac:dyDescent="0.4">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row>
    <row r="47" spans="2:54" ht="9.75" customHeight="1" x14ac:dyDescent="0.4">
      <c r="B47" s="525" t="s">
        <v>722</v>
      </c>
      <c r="C47" s="525"/>
      <c r="D47" s="525"/>
      <c r="E47" s="525"/>
      <c r="F47" s="525"/>
      <c r="G47" s="525"/>
      <c r="H47" s="525"/>
      <c r="I47" s="525"/>
      <c r="J47" s="525"/>
      <c r="K47" s="525"/>
      <c r="L47" s="525"/>
      <c r="M47" s="525"/>
      <c r="N47" s="525"/>
      <c r="O47" s="525"/>
      <c r="P47" s="525"/>
      <c r="Q47" s="525"/>
      <c r="R47" s="525"/>
      <c r="S47" s="538" t="s">
        <v>723</v>
      </c>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row>
    <row r="48" spans="2:54" ht="9.75" customHeight="1" x14ac:dyDescent="0.4">
      <c r="B48" s="525"/>
      <c r="C48" s="525"/>
      <c r="D48" s="525"/>
      <c r="E48" s="525"/>
      <c r="F48" s="525"/>
      <c r="G48" s="525"/>
      <c r="H48" s="525"/>
      <c r="I48" s="525"/>
      <c r="J48" s="525"/>
      <c r="K48" s="525"/>
      <c r="L48" s="525"/>
      <c r="M48" s="525"/>
      <c r="N48" s="525"/>
      <c r="O48" s="525"/>
      <c r="P48" s="525"/>
      <c r="Q48" s="525"/>
      <c r="R48" s="525"/>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sheetData>
  <sheetProtection selectLockedCells="1" selectUnlockedCells="1"/>
  <mergeCells count="42">
    <mergeCell ref="L30:M32"/>
    <mergeCell ref="K18:Z19"/>
    <mergeCell ref="G20:J21"/>
    <mergeCell ref="K20:Z21"/>
    <mergeCell ref="B47:R48"/>
    <mergeCell ref="S47:BB48"/>
    <mergeCell ref="B27:R28"/>
    <mergeCell ref="B33:AA38"/>
    <mergeCell ref="AC33:BB38"/>
    <mergeCell ref="B39:X43"/>
    <mergeCell ref="Y39:AA43"/>
    <mergeCell ref="AC39:AY43"/>
    <mergeCell ref="AZ39:BB43"/>
    <mergeCell ref="AE30:AL32"/>
    <mergeCell ref="AM30:AN32"/>
    <mergeCell ref="AO30:BB32"/>
    <mergeCell ref="N30:AA32"/>
    <mergeCell ref="AC30:AD32"/>
    <mergeCell ref="B30:C32"/>
    <mergeCell ref="D30:K32"/>
    <mergeCell ref="Z2:AT3"/>
    <mergeCell ref="AH6:AL9"/>
    <mergeCell ref="AM6:BB9"/>
    <mergeCell ref="B2:R3"/>
    <mergeCell ref="C4:L5"/>
    <mergeCell ref="B6:F9"/>
    <mergeCell ref="G6:U9"/>
    <mergeCell ref="AY12:BB13"/>
    <mergeCell ref="G14:J14"/>
    <mergeCell ref="K14:BB14"/>
    <mergeCell ref="K15:BB17"/>
    <mergeCell ref="W10:AH13"/>
    <mergeCell ref="B18:F21"/>
    <mergeCell ref="G18:J19"/>
    <mergeCell ref="B10:F13"/>
    <mergeCell ref="B14:F17"/>
    <mergeCell ref="AL21:AP24"/>
    <mergeCell ref="AM10:AX13"/>
    <mergeCell ref="AL19:AP20"/>
    <mergeCell ref="S12:V13"/>
    <mergeCell ref="AI12:AL13"/>
    <mergeCell ref="G10:R1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200"/>
  <sheetViews>
    <sheetView topLeftCell="F1" workbookViewId="0">
      <selection activeCell="AB6" sqref="AB6"/>
    </sheetView>
  </sheetViews>
  <sheetFormatPr defaultRowHeight="13.5" x14ac:dyDescent="0.4"/>
  <cols>
    <col min="1" max="1" width="1.625" style="6" customWidth="1"/>
    <col min="2" max="9" width="9" style="6"/>
    <col min="10" max="10" width="13" style="6" bestFit="1" customWidth="1"/>
    <col min="11" max="16384" width="9" style="6"/>
  </cols>
  <sheetData>
    <row r="1" spans="2:30" x14ac:dyDescent="0.15">
      <c r="Z1" s="34" t="s">
        <v>261</v>
      </c>
      <c r="AA1" s="34" t="s">
        <v>262</v>
      </c>
      <c r="AD1" s="6" t="s">
        <v>752</v>
      </c>
    </row>
    <row r="2" spans="2:30" x14ac:dyDescent="0.15">
      <c r="B2" s="6" t="s">
        <v>237</v>
      </c>
      <c r="C2" s="6" t="s">
        <v>49</v>
      </c>
      <c r="D2" s="6" t="s">
        <v>50</v>
      </c>
      <c r="E2" s="6" t="s">
        <v>51</v>
      </c>
      <c r="F2" s="6" t="s">
        <v>50</v>
      </c>
      <c r="G2" s="6" t="s">
        <v>52</v>
      </c>
      <c r="H2" s="6" t="s">
        <v>52</v>
      </c>
      <c r="I2" s="6" t="s">
        <v>53</v>
      </c>
      <c r="J2" s="6" t="s">
        <v>54</v>
      </c>
      <c r="K2" s="6" t="s">
        <v>750</v>
      </c>
      <c r="L2" s="6" t="s">
        <v>725</v>
      </c>
      <c r="M2" s="6" t="s">
        <v>725</v>
      </c>
      <c r="N2" s="6" t="s">
        <v>726</v>
      </c>
      <c r="P2" s="6" t="s">
        <v>55</v>
      </c>
      <c r="Q2" s="6" t="s">
        <v>56</v>
      </c>
      <c r="R2" s="6" t="s">
        <v>57</v>
      </c>
      <c r="S2" s="6">
        <v>1</v>
      </c>
      <c r="T2" s="111" t="s">
        <v>238</v>
      </c>
      <c r="U2" s="6" t="s">
        <v>735</v>
      </c>
      <c r="V2" s="6" t="s">
        <v>238</v>
      </c>
      <c r="W2" s="6" t="s">
        <v>238</v>
      </c>
      <c r="X2" s="6" t="s">
        <v>257</v>
      </c>
      <c r="Y2" s="6" t="s">
        <v>258</v>
      </c>
      <c r="Z2" s="34" t="s">
        <v>263</v>
      </c>
      <c r="AA2" s="34" t="s">
        <v>264</v>
      </c>
      <c r="AB2" s="6" t="s">
        <v>731</v>
      </c>
      <c r="AC2" s="6" t="s">
        <v>731</v>
      </c>
    </row>
    <row r="3" spans="2:30" x14ac:dyDescent="0.15">
      <c r="B3" s="6" t="s">
        <v>236</v>
      </c>
      <c r="C3" s="6" t="s">
        <v>58</v>
      </c>
      <c r="D3" s="6" t="s">
        <v>59</v>
      </c>
      <c r="E3" s="6" t="s">
        <v>59</v>
      </c>
      <c r="F3" s="6" t="s">
        <v>60</v>
      </c>
      <c r="G3" s="6" t="s">
        <v>60</v>
      </c>
      <c r="H3" s="6" t="s">
        <v>61</v>
      </c>
      <c r="I3" s="6" t="s">
        <v>62</v>
      </c>
      <c r="J3" s="6" t="s">
        <v>63</v>
      </c>
      <c r="K3" s="6" t="s">
        <v>728</v>
      </c>
      <c r="L3" s="6" t="s">
        <v>725</v>
      </c>
      <c r="M3" s="6" t="s">
        <v>725</v>
      </c>
      <c r="N3" s="6" t="s">
        <v>727</v>
      </c>
      <c r="P3" s="6" t="s">
        <v>64</v>
      </c>
      <c r="Q3" s="6" t="s">
        <v>65</v>
      </c>
      <c r="R3" s="6" t="s">
        <v>66</v>
      </c>
      <c r="S3" s="6" t="s">
        <v>745</v>
      </c>
      <c r="T3" s="6">
        <v>71</v>
      </c>
      <c r="U3" s="6" t="s">
        <v>736</v>
      </c>
      <c r="V3" s="6" t="s">
        <v>243</v>
      </c>
      <c r="W3" s="6" t="s">
        <v>243</v>
      </c>
      <c r="X3" s="6" t="s">
        <v>256</v>
      </c>
      <c r="Y3" s="6" t="s">
        <v>259</v>
      </c>
      <c r="Z3" s="34" t="s">
        <v>265</v>
      </c>
      <c r="AA3" s="34" t="s">
        <v>266</v>
      </c>
      <c r="AB3" s="6" t="s">
        <v>732</v>
      </c>
      <c r="AD3" s="6" t="s">
        <v>753</v>
      </c>
    </row>
    <row r="4" spans="2:30" x14ac:dyDescent="0.15">
      <c r="C4" s="6" t="s">
        <v>67</v>
      </c>
      <c r="D4" s="6" t="s">
        <v>68</v>
      </c>
      <c r="E4" s="6" t="s">
        <v>68</v>
      </c>
      <c r="F4" s="6" t="s">
        <v>68</v>
      </c>
      <c r="G4" s="6" t="s">
        <v>69</v>
      </c>
      <c r="H4" s="6" t="s">
        <v>68</v>
      </c>
      <c r="I4" s="6" t="s">
        <v>70</v>
      </c>
      <c r="J4" s="6" t="s">
        <v>71</v>
      </c>
      <c r="K4" s="6" t="s">
        <v>730</v>
      </c>
      <c r="L4" s="6" t="s">
        <v>725</v>
      </c>
      <c r="M4" s="6" t="s">
        <v>725</v>
      </c>
      <c r="N4" s="6" t="s">
        <v>729</v>
      </c>
      <c r="R4" s="6" t="s">
        <v>72</v>
      </c>
      <c r="S4" s="6">
        <v>3</v>
      </c>
      <c r="U4" s="6" t="s">
        <v>737</v>
      </c>
      <c r="V4" s="6" t="s">
        <v>235</v>
      </c>
      <c r="W4" s="6" t="s">
        <v>235</v>
      </c>
      <c r="X4" s="6" t="s">
        <v>254</v>
      </c>
      <c r="Z4" s="34" t="s">
        <v>260</v>
      </c>
      <c r="AA4" s="34" t="s">
        <v>267</v>
      </c>
      <c r="AD4" s="6" t="s">
        <v>754</v>
      </c>
    </row>
    <row r="5" spans="2:30" x14ac:dyDescent="0.15">
      <c r="C5" s="6" t="s">
        <v>73</v>
      </c>
      <c r="D5" s="6" t="s">
        <v>74</v>
      </c>
      <c r="E5" s="6" t="s">
        <v>75</v>
      </c>
      <c r="F5" s="6" t="s">
        <v>76</v>
      </c>
      <c r="G5" s="6" t="s">
        <v>74</v>
      </c>
      <c r="H5" s="6" t="s">
        <v>76</v>
      </c>
      <c r="I5" s="6" t="s">
        <v>77</v>
      </c>
      <c r="J5" s="6" t="s">
        <v>78</v>
      </c>
      <c r="R5" s="6" t="s">
        <v>239</v>
      </c>
      <c r="S5" s="6">
        <v>4</v>
      </c>
      <c r="U5" s="6" t="s">
        <v>738</v>
      </c>
      <c r="V5" s="6" t="s">
        <v>244</v>
      </c>
      <c r="W5" s="6" t="s">
        <v>244</v>
      </c>
      <c r="X5" s="6" t="s">
        <v>255</v>
      </c>
      <c r="Z5" s="34" t="s">
        <v>268</v>
      </c>
      <c r="AA5" s="34" t="s">
        <v>269</v>
      </c>
      <c r="AD5" s="6" t="s">
        <v>755</v>
      </c>
    </row>
    <row r="6" spans="2:30" x14ac:dyDescent="0.15">
      <c r="C6" s="6" t="s">
        <v>79</v>
      </c>
      <c r="D6" s="6" t="s">
        <v>80</v>
      </c>
      <c r="E6" s="6" t="s">
        <v>81</v>
      </c>
      <c r="F6" s="6" t="s">
        <v>82</v>
      </c>
      <c r="G6" s="6" t="s">
        <v>82</v>
      </c>
      <c r="H6" s="6" t="s">
        <v>82</v>
      </c>
      <c r="I6" s="6" t="s">
        <v>83</v>
      </c>
      <c r="J6" s="6" t="s">
        <v>84</v>
      </c>
      <c r="R6" s="6" t="s">
        <v>240</v>
      </c>
      <c r="S6" s="6">
        <v>5</v>
      </c>
      <c r="V6" s="6" t="s">
        <v>245</v>
      </c>
      <c r="W6" s="6" t="s">
        <v>245</v>
      </c>
      <c r="Z6" s="34" t="s">
        <v>270</v>
      </c>
      <c r="AA6" s="34" t="s">
        <v>271</v>
      </c>
    </row>
    <row r="7" spans="2:30" x14ac:dyDescent="0.15">
      <c r="C7" s="6" t="s">
        <v>85</v>
      </c>
      <c r="D7" s="6" t="s">
        <v>86</v>
      </c>
      <c r="E7" s="6" t="s">
        <v>87</v>
      </c>
      <c r="F7" s="6" t="s">
        <v>88</v>
      </c>
      <c r="G7" s="6" t="s">
        <v>88</v>
      </c>
      <c r="H7" s="6" t="s">
        <v>88</v>
      </c>
      <c r="I7" s="6" t="s">
        <v>89</v>
      </c>
      <c r="J7" s="6" t="s">
        <v>90</v>
      </c>
      <c r="S7" s="6">
        <v>6</v>
      </c>
      <c r="V7" s="6" t="s">
        <v>246</v>
      </c>
      <c r="W7" s="6" t="s">
        <v>246</v>
      </c>
      <c r="Z7" s="34" t="s">
        <v>272</v>
      </c>
      <c r="AA7" s="34" t="s">
        <v>273</v>
      </c>
    </row>
    <row r="8" spans="2:30" x14ac:dyDescent="0.15">
      <c r="C8" s="6" t="s">
        <v>91</v>
      </c>
      <c r="D8" s="6" t="s">
        <v>92</v>
      </c>
      <c r="E8" s="6" t="s">
        <v>93</v>
      </c>
      <c r="F8" s="6" t="s">
        <v>92</v>
      </c>
      <c r="G8" s="6" t="s">
        <v>93</v>
      </c>
      <c r="H8" s="6" t="s">
        <v>92</v>
      </c>
      <c r="I8" s="6" t="s">
        <v>94</v>
      </c>
      <c r="J8" s="6" t="s">
        <v>95</v>
      </c>
      <c r="S8" s="6">
        <v>7</v>
      </c>
      <c r="V8" s="6" t="s">
        <v>247</v>
      </c>
      <c r="W8" s="6" t="s">
        <v>247</v>
      </c>
      <c r="Z8" s="34" t="s">
        <v>274</v>
      </c>
      <c r="AA8" s="34" t="s">
        <v>275</v>
      </c>
    </row>
    <row r="9" spans="2:30" x14ac:dyDescent="0.15">
      <c r="C9" s="6" t="s">
        <v>96</v>
      </c>
      <c r="D9" s="6" t="s">
        <v>97</v>
      </c>
      <c r="E9" s="6" t="s">
        <v>97</v>
      </c>
      <c r="F9" s="6" t="s">
        <v>98</v>
      </c>
      <c r="G9" s="6" t="s">
        <v>97</v>
      </c>
      <c r="H9" s="6" t="s">
        <v>97</v>
      </c>
      <c r="I9" s="6" t="s">
        <v>99</v>
      </c>
      <c r="J9" s="6" t="s">
        <v>100</v>
      </c>
      <c r="V9" s="6" t="s">
        <v>248</v>
      </c>
      <c r="W9" s="6" t="s">
        <v>248</v>
      </c>
      <c r="Z9" s="34" t="s">
        <v>276</v>
      </c>
      <c r="AA9" s="34" t="s">
        <v>277</v>
      </c>
    </row>
    <row r="10" spans="2:30" x14ac:dyDescent="0.15">
      <c r="C10" s="6" t="s">
        <v>101</v>
      </c>
      <c r="D10" s="6" t="s">
        <v>102</v>
      </c>
      <c r="E10" s="6" t="s">
        <v>103</v>
      </c>
      <c r="F10" s="6" t="s">
        <v>102</v>
      </c>
      <c r="G10" s="6" t="s">
        <v>104</v>
      </c>
      <c r="H10" s="6" t="s">
        <v>104</v>
      </c>
      <c r="I10" s="6" t="s">
        <v>105</v>
      </c>
      <c r="J10" s="6" t="s">
        <v>106</v>
      </c>
      <c r="V10" s="6" t="s">
        <v>249</v>
      </c>
      <c r="W10" s="6" t="s">
        <v>249</v>
      </c>
      <c r="Z10" s="34" t="s">
        <v>278</v>
      </c>
      <c r="AA10" s="34" t="s">
        <v>279</v>
      </c>
    </row>
    <row r="11" spans="2:30" x14ac:dyDescent="0.15">
      <c r="C11" s="6" t="s">
        <v>107</v>
      </c>
      <c r="D11" s="6">
        <v>10</v>
      </c>
      <c r="E11" s="6">
        <v>10</v>
      </c>
      <c r="F11" s="6">
        <v>10</v>
      </c>
      <c r="G11" s="6">
        <v>10</v>
      </c>
      <c r="H11" s="6">
        <v>10</v>
      </c>
      <c r="I11" s="6" t="s">
        <v>108</v>
      </c>
      <c r="J11" s="6" t="s">
        <v>109</v>
      </c>
      <c r="V11" s="6" t="s">
        <v>242</v>
      </c>
      <c r="W11" s="6" t="s">
        <v>242</v>
      </c>
      <c r="Z11" s="34" t="s">
        <v>280</v>
      </c>
      <c r="AA11" s="34" t="s">
        <v>281</v>
      </c>
    </row>
    <row r="12" spans="2:30" x14ac:dyDescent="0.15">
      <c r="C12" s="6" t="s">
        <v>110</v>
      </c>
      <c r="D12" s="6">
        <v>11</v>
      </c>
      <c r="E12" s="6">
        <v>11</v>
      </c>
      <c r="F12" s="6">
        <v>11</v>
      </c>
      <c r="G12" s="6">
        <v>11</v>
      </c>
      <c r="H12" s="6">
        <v>11</v>
      </c>
      <c r="I12" s="6" t="s">
        <v>111</v>
      </c>
      <c r="J12" s="6" t="s">
        <v>112</v>
      </c>
      <c r="V12" s="6" t="s">
        <v>250</v>
      </c>
      <c r="W12" s="6" t="s">
        <v>250</v>
      </c>
      <c r="Z12" s="34" t="s">
        <v>282</v>
      </c>
      <c r="AA12" s="34" t="s">
        <v>283</v>
      </c>
    </row>
    <row r="13" spans="2:30" x14ac:dyDescent="0.15">
      <c r="C13" s="6" t="s">
        <v>113</v>
      </c>
      <c r="D13" s="6">
        <v>12</v>
      </c>
      <c r="E13" s="6">
        <v>12</v>
      </c>
      <c r="F13" s="6">
        <v>12</v>
      </c>
      <c r="G13" s="6">
        <v>12</v>
      </c>
      <c r="H13" s="6">
        <v>12</v>
      </c>
      <c r="I13" s="6" t="s">
        <v>114</v>
      </c>
      <c r="J13" s="6" t="s">
        <v>115</v>
      </c>
      <c r="V13" s="6" t="s">
        <v>241</v>
      </c>
      <c r="W13" s="6" t="s">
        <v>241</v>
      </c>
      <c r="Z13" s="34" t="s">
        <v>284</v>
      </c>
      <c r="AA13" s="34" t="s">
        <v>285</v>
      </c>
    </row>
    <row r="14" spans="2:30" x14ac:dyDescent="0.15">
      <c r="C14" s="6" t="s">
        <v>116</v>
      </c>
      <c r="E14" s="6">
        <v>13</v>
      </c>
      <c r="F14" s="6">
        <v>13</v>
      </c>
      <c r="G14" s="6">
        <v>13</v>
      </c>
      <c r="H14" s="6">
        <v>13</v>
      </c>
      <c r="I14" s="6" t="s">
        <v>117</v>
      </c>
      <c r="J14" s="6" t="s">
        <v>118</v>
      </c>
      <c r="V14" s="6" t="s">
        <v>251</v>
      </c>
      <c r="W14" s="6" t="s">
        <v>251</v>
      </c>
      <c r="Z14" s="34" t="s">
        <v>286</v>
      </c>
      <c r="AA14" s="34" t="s">
        <v>287</v>
      </c>
    </row>
    <row r="15" spans="2:30" x14ac:dyDescent="0.15">
      <c r="C15" s="6" t="s">
        <v>119</v>
      </c>
      <c r="E15" s="6">
        <v>14</v>
      </c>
      <c r="F15" s="6">
        <v>14</v>
      </c>
      <c r="G15" s="6">
        <v>14</v>
      </c>
      <c r="H15" s="6">
        <v>14</v>
      </c>
      <c r="I15" s="6" t="s">
        <v>120</v>
      </c>
      <c r="J15" s="6" t="s">
        <v>121</v>
      </c>
      <c r="V15" s="6" t="s">
        <v>253</v>
      </c>
      <c r="W15" s="6" t="s">
        <v>252</v>
      </c>
      <c r="Z15" s="34" t="s">
        <v>288</v>
      </c>
      <c r="AA15" s="34" t="s">
        <v>289</v>
      </c>
    </row>
    <row r="16" spans="2:30" x14ac:dyDescent="0.15">
      <c r="C16" s="6" t="s">
        <v>122</v>
      </c>
      <c r="E16" s="6">
        <v>15</v>
      </c>
      <c r="F16" s="6">
        <v>15</v>
      </c>
      <c r="G16" s="6">
        <v>15</v>
      </c>
      <c r="H16" s="6">
        <v>15</v>
      </c>
      <c r="I16" s="6" t="s">
        <v>123</v>
      </c>
      <c r="J16" s="6" t="s">
        <v>124</v>
      </c>
      <c r="V16" s="6" t="s">
        <v>252</v>
      </c>
      <c r="Z16" s="34" t="s">
        <v>290</v>
      </c>
      <c r="AA16" s="34" t="s">
        <v>291</v>
      </c>
    </row>
    <row r="17" spans="3:27" x14ac:dyDescent="0.15">
      <c r="C17" s="6" t="s">
        <v>125</v>
      </c>
      <c r="E17" s="6">
        <v>16</v>
      </c>
      <c r="F17" s="6">
        <v>16</v>
      </c>
      <c r="G17" s="6">
        <v>16</v>
      </c>
      <c r="H17" s="6">
        <v>16</v>
      </c>
      <c r="I17" s="6" t="s">
        <v>126</v>
      </c>
      <c r="J17" s="6" t="s">
        <v>127</v>
      </c>
      <c r="Z17" s="34" t="s">
        <v>292</v>
      </c>
      <c r="AA17" s="34" t="s">
        <v>293</v>
      </c>
    </row>
    <row r="18" spans="3:27" x14ac:dyDescent="0.15">
      <c r="C18" s="6" t="s">
        <v>128</v>
      </c>
      <c r="E18" s="6">
        <v>17</v>
      </c>
      <c r="F18" s="6">
        <v>17</v>
      </c>
      <c r="G18" s="6">
        <v>17</v>
      </c>
      <c r="H18" s="6">
        <v>17</v>
      </c>
      <c r="I18" s="6" t="s">
        <v>129</v>
      </c>
      <c r="J18" s="6" t="s">
        <v>130</v>
      </c>
      <c r="Z18" s="34" t="s">
        <v>294</v>
      </c>
      <c r="AA18" s="34" t="s">
        <v>295</v>
      </c>
    </row>
    <row r="19" spans="3:27" x14ac:dyDescent="0.15">
      <c r="C19" s="6" t="s">
        <v>131</v>
      </c>
      <c r="E19" s="6">
        <v>18</v>
      </c>
      <c r="F19" s="6">
        <v>18</v>
      </c>
      <c r="G19" s="6">
        <v>18</v>
      </c>
      <c r="H19" s="6">
        <v>18</v>
      </c>
      <c r="I19" s="6" t="s">
        <v>132</v>
      </c>
      <c r="J19" s="6" t="s">
        <v>133</v>
      </c>
      <c r="Z19" s="34" t="s">
        <v>296</v>
      </c>
      <c r="AA19" s="34" t="s">
        <v>297</v>
      </c>
    </row>
    <row r="20" spans="3:27" x14ac:dyDescent="0.15">
      <c r="C20" s="6" t="s">
        <v>134</v>
      </c>
      <c r="E20" s="6">
        <v>19</v>
      </c>
      <c r="F20" s="6">
        <v>19</v>
      </c>
      <c r="G20" s="6">
        <v>19</v>
      </c>
      <c r="H20" s="6">
        <v>19</v>
      </c>
      <c r="I20" s="6" t="s">
        <v>135</v>
      </c>
      <c r="J20" s="6" t="s">
        <v>136</v>
      </c>
      <c r="Z20" s="34" t="s">
        <v>298</v>
      </c>
      <c r="AA20" s="34" t="s">
        <v>299</v>
      </c>
    </row>
    <row r="21" spans="3:27" x14ac:dyDescent="0.15">
      <c r="C21" s="6" t="s">
        <v>137</v>
      </c>
      <c r="E21" s="6">
        <v>20</v>
      </c>
      <c r="F21" s="6">
        <v>20</v>
      </c>
      <c r="G21" s="6">
        <v>20</v>
      </c>
      <c r="H21" s="6">
        <v>20</v>
      </c>
      <c r="I21" s="6" t="s">
        <v>138</v>
      </c>
      <c r="J21" s="6" t="s">
        <v>139</v>
      </c>
      <c r="Z21" s="34" t="s">
        <v>300</v>
      </c>
      <c r="AA21" s="34" t="s">
        <v>301</v>
      </c>
    </row>
    <row r="22" spans="3:27" x14ac:dyDescent="0.15">
      <c r="C22" s="6" t="s">
        <v>140</v>
      </c>
      <c r="E22" s="6">
        <v>21</v>
      </c>
      <c r="F22" s="6">
        <v>21</v>
      </c>
      <c r="G22" s="6">
        <v>21</v>
      </c>
      <c r="H22" s="6">
        <v>21</v>
      </c>
      <c r="I22" s="6" t="s">
        <v>141</v>
      </c>
      <c r="J22" s="6" t="s">
        <v>142</v>
      </c>
      <c r="Z22" s="34" t="s">
        <v>302</v>
      </c>
      <c r="AA22" s="34" t="s">
        <v>303</v>
      </c>
    </row>
    <row r="23" spans="3:27" x14ac:dyDescent="0.15">
      <c r="C23" s="6" t="s">
        <v>143</v>
      </c>
      <c r="E23" s="6">
        <v>22</v>
      </c>
      <c r="F23" s="6">
        <v>22</v>
      </c>
      <c r="G23" s="6">
        <v>22</v>
      </c>
      <c r="H23" s="6">
        <v>22</v>
      </c>
      <c r="I23" s="6" t="s">
        <v>144</v>
      </c>
      <c r="J23" s="6" t="s">
        <v>145</v>
      </c>
      <c r="Z23" s="34" t="s">
        <v>304</v>
      </c>
      <c r="AA23" s="34" t="s">
        <v>305</v>
      </c>
    </row>
    <row r="24" spans="3:27" x14ac:dyDescent="0.15">
      <c r="C24" s="6" t="s">
        <v>146</v>
      </c>
      <c r="E24" s="6">
        <v>23</v>
      </c>
      <c r="F24" s="6">
        <v>23</v>
      </c>
      <c r="G24" s="6">
        <v>23</v>
      </c>
      <c r="H24" s="6">
        <v>23</v>
      </c>
      <c r="I24" s="6" t="s">
        <v>147</v>
      </c>
      <c r="J24" s="6" t="s">
        <v>148</v>
      </c>
      <c r="Z24" s="34" t="s">
        <v>306</v>
      </c>
      <c r="AA24" s="34" t="s">
        <v>307</v>
      </c>
    </row>
    <row r="25" spans="3:27" x14ac:dyDescent="0.15">
      <c r="C25" s="6" t="s">
        <v>149</v>
      </c>
      <c r="E25" s="6">
        <v>24</v>
      </c>
      <c r="F25" s="6">
        <v>24</v>
      </c>
      <c r="G25" s="6">
        <v>24</v>
      </c>
      <c r="H25" s="6">
        <v>24</v>
      </c>
      <c r="I25" s="6" t="s">
        <v>150</v>
      </c>
      <c r="J25" s="6" t="s">
        <v>151</v>
      </c>
      <c r="Z25" s="34" t="s">
        <v>308</v>
      </c>
      <c r="AA25" s="34" t="s">
        <v>309</v>
      </c>
    </row>
    <row r="26" spans="3:27" x14ac:dyDescent="0.15">
      <c r="C26" s="6" t="s">
        <v>152</v>
      </c>
      <c r="E26" s="6">
        <v>25</v>
      </c>
      <c r="F26" s="6">
        <v>25</v>
      </c>
      <c r="G26" s="6">
        <v>25</v>
      </c>
      <c r="H26" s="6">
        <v>25</v>
      </c>
      <c r="I26" s="6" t="s">
        <v>153</v>
      </c>
      <c r="J26" s="6" t="s">
        <v>154</v>
      </c>
      <c r="Z26" s="34" t="s">
        <v>310</v>
      </c>
      <c r="AA26" s="34" t="s">
        <v>311</v>
      </c>
    </row>
    <row r="27" spans="3:27" x14ac:dyDescent="0.15">
      <c r="C27" s="6" t="s">
        <v>155</v>
      </c>
      <c r="E27" s="6">
        <v>26</v>
      </c>
      <c r="F27" s="6">
        <v>26</v>
      </c>
      <c r="G27" s="6">
        <v>26</v>
      </c>
      <c r="H27" s="6">
        <v>26</v>
      </c>
      <c r="I27" s="6" t="s">
        <v>156</v>
      </c>
      <c r="J27" s="6" t="s">
        <v>157</v>
      </c>
      <c r="Z27" s="34" t="s">
        <v>312</v>
      </c>
      <c r="AA27" s="34" t="s">
        <v>313</v>
      </c>
    </row>
    <row r="28" spans="3:27" x14ac:dyDescent="0.15">
      <c r="C28" s="6" t="s">
        <v>158</v>
      </c>
      <c r="E28" s="6">
        <v>27</v>
      </c>
      <c r="F28" s="6">
        <v>27</v>
      </c>
      <c r="G28" s="6">
        <v>27</v>
      </c>
      <c r="H28" s="6">
        <v>27</v>
      </c>
      <c r="I28" s="6" t="s">
        <v>159</v>
      </c>
      <c r="J28" s="6" t="s">
        <v>160</v>
      </c>
      <c r="Z28" s="34" t="s">
        <v>314</v>
      </c>
      <c r="AA28" s="34" t="s">
        <v>315</v>
      </c>
    </row>
    <row r="29" spans="3:27" x14ac:dyDescent="0.15">
      <c r="C29" s="6" t="s">
        <v>161</v>
      </c>
      <c r="E29" s="6">
        <v>28</v>
      </c>
      <c r="F29" s="6">
        <v>28</v>
      </c>
      <c r="G29" s="6">
        <v>28</v>
      </c>
      <c r="H29" s="6">
        <v>28</v>
      </c>
      <c r="I29" s="6" t="s">
        <v>162</v>
      </c>
      <c r="J29" s="6" t="s">
        <v>163</v>
      </c>
      <c r="Z29" s="34" t="s">
        <v>316</v>
      </c>
      <c r="AA29" s="34" t="s">
        <v>317</v>
      </c>
    </row>
    <row r="30" spans="3:27" x14ac:dyDescent="0.15">
      <c r="C30" s="6" t="s">
        <v>164</v>
      </c>
      <c r="E30" s="6">
        <v>29</v>
      </c>
      <c r="F30" s="6">
        <v>29</v>
      </c>
      <c r="G30" s="6">
        <v>29</v>
      </c>
      <c r="I30" s="6" t="s">
        <v>165</v>
      </c>
      <c r="J30" s="6" t="s">
        <v>166</v>
      </c>
      <c r="Z30" s="34" t="s">
        <v>318</v>
      </c>
      <c r="AA30" s="34" t="s">
        <v>319</v>
      </c>
    </row>
    <row r="31" spans="3:27" x14ac:dyDescent="0.15">
      <c r="C31" s="6" t="s">
        <v>167</v>
      </c>
      <c r="E31" s="6">
        <v>30</v>
      </c>
      <c r="F31" s="6">
        <v>30</v>
      </c>
      <c r="I31" s="6" t="s">
        <v>168</v>
      </c>
      <c r="J31" s="6" t="s">
        <v>169</v>
      </c>
      <c r="Z31" s="34" t="s">
        <v>320</v>
      </c>
      <c r="AA31" s="34" t="s">
        <v>321</v>
      </c>
    </row>
    <row r="32" spans="3:27" x14ac:dyDescent="0.15">
      <c r="C32" s="6" t="s">
        <v>170</v>
      </c>
      <c r="E32" s="6">
        <v>31</v>
      </c>
      <c r="I32" s="6" t="s">
        <v>171</v>
      </c>
      <c r="J32" s="6" t="s">
        <v>172</v>
      </c>
      <c r="Z32" s="34" t="s">
        <v>322</v>
      </c>
      <c r="AA32" s="34" t="s">
        <v>323</v>
      </c>
    </row>
    <row r="33" spans="3:27" x14ac:dyDescent="0.15">
      <c r="C33" s="6" t="s">
        <v>173</v>
      </c>
      <c r="I33" s="6" t="s">
        <v>174</v>
      </c>
      <c r="J33" s="6" t="s">
        <v>175</v>
      </c>
      <c r="Z33" s="34" t="s">
        <v>324</v>
      </c>
      <c r="AA33" s="34" t="s">
        <v>325</v>
      </c>
    </row>
    <row r="34" spans="3:27" x14ac:dyDescent="0.15">
      <c r="C34" s="6" t="s">
        <v>176</v>
      </c>
      <c r="I34" s="6" t="s">
        <v>177</v>
      </c>
      <c r="J34" s="6" t="s">
        <v>178</v>
      </c>
      <c r="Z34" s="34" t="s">
        <v>326</v>
      </c>
      <c r="AA34" s="34" t="s">
        <v>327</v>
      </c>
    </row>
    <row r="35" spans="3:27" x14ac:dyDescent="0.15">
      <c r="C35" s="6" t="s">
        <v>179</v>
      </c>
      <c r="I35" s="6" t="s">
        <v>180</v>
      </c>
      <c r="J35" s="6" t="s">
        <v>181</v>
      </c>
      <c r="Z35" s="34" t="s">
        <v>328</v>
      </c>
      <c r="AA35" s="34" t="s">
        <v>329</v>
      </c>
    </row>
    <row r="36" spans="3:27" x14ac:dyDescent="0.15">
      <c r="C36" s="6" t="s">
        <v>182</v>
      </c>
      <c r="I36" s="6" t="s">
        <v>183</v>
      </c>
      <c r="J36" s="6" t="s">
        <v>184</v>
      </c>
      <c r="Z36" s="34" t="s">
        <v>330</v>
      </c>
      <c r="AA36" s="34" t="s">
        <v>331</v>
      </c>
    </row>
    <row r="37" spans="3:27" x14ac:dyDescent="0.15">
      <c r="C37" s="6" t="s">
        <v>185</v>
      </c>
      <c r="I37" s="6" t="s">
        <v>186</v>
      </c>
      <c r="J37" s="6" t="s">
        <v>187</v>
      </c>
      <c r="Z37" s="34" t="s">
        <v>332</v>
      </c>
      <c r="AA37" s="34" t="s">
        <v>333</v>
      </c>
    </row>
    <row r="38" spans="3:27" x14ac:dyDescent="0.15">
      <c r="C38" s="6" t="s">
        <v>188</v>
      </c>
      <c r="I38" s="6" t="s">
        <v>189</v>
      </c>
      <c r="J38" s="6" t="s">
        <v>190</v>
      </c>
      <c r="Z38" s="34" t="s">
        <v>334</v>
      </c>
      <c r="AA38" s="34" t="s">
        <v>335</v>
      </c>
    </row>
    <row r="39" spans="3:27" x14ac:dyDescent="0.15">
      <c r="C39" s="6" t="s">
        <v>191</v>
      </c>
      <c r="I39" s="6" t="s">
        <v>192</v>
      </c>
      <c r="J39" s="6" t="s">
        <v>193</v>
      </c>
      <c r="Z39" s="34" t="s">
        <v>336</v>
      </c>
      <c r="AA39" s="34" t="s">
        <v>337</v>
      </c>
    </row>
    <row r="40" spans="3:27" x14ac:dyDescent="0.15">
      <c r="C40" s="6" t="s">
        <v>194</v>
      </c>
      <c r="I40" s="6" t="s">
        <v>195</v>
      </c>
      <c r="J40" s="6" t="s">
        <v>196</v>
      </c>
      <c r="Z40" s="34" t="s">
        <v>338</v>
      </c>
      <c r="AA40" s="34" t="s">
        <v>339</v>
      </c>
    </row>
    <row r="41" spans="3:27" x14ac:dyDescent="0.15">
      <c r="C41" s="6" t="s">
        <v>197</v>
      </c>
      <c r="I41" s="6" t="s">
        <v>198</v>
      </c>
      <c r="J41" s="6" t="s">
        <v>199</v>
      </c>
      <c r="Z41" s="34" t="s">
        <v>340</v>
      </c>
      <c r="AA41" s="34" t="s">
        <v>341</v>
      </c>
    </row>
    <row r="42" spans="3:27" x14ac:dyDescent="0.15">
      <c r="C42" s="6" t="s">
        <v>200</v>
      </c>
      <c r="I42" s="6" t="s">
        <v>201</v>
      </c>
      <c r="J42" s="6" t="s">
        <v>202</v>
      </c>
      <c r="Z42" s="34" t="s">
        <v>342</v>
      </c>
      <c r="AA42" s="34" t="s">
        <v>343</v>
      </c>
    </row>
    <row r="43" spans="3:27" x14ac:dyDescent="0.15">
      <c r="C43" s="6" t="s">
        <v>203</v>
      </c>
      <c r="I43" s="6" t="s">
        <v>204</v>
      </c>
      <c r="J43" s="6" t="s">
        <v>205</v>
      </c>
      <c r="Z43" s="34" t="s">
        <v>344</v>
      </c>
      <c r="AA43" s="34" t="s">
        <v>345</v>
      </c>
    </row>
    <row r="44" spans="3:27" x14ac:dyDescent="0.15">
      <c r="C44" s="6" t="s">
        <v>206</v>
      </c>
      <c r="I44" s="6" t="s">
        <v>207</v>
      </c>
      <c r="J44" s="6" t="s">
        <v>208</v>
      </c>
      <c r="Z44" s="34" t="s">
        <v>346</v>
      </c>
      <c r="AA44" s="34" t="s">
        <v>347</v>
      </c>
    </row>
    <row r="45" spans="3:27" x14ac:dyDescent="0.15">
      <c r="C45" s="6" t="s">
        <v>209</v>
      </c>
      <c r="I45" s="6" t="s">
        <v>210</v>
      </c>
      <c r="J45" s="6" t="s">
        <v>211</v>
      </c>
      <c r="Z45" s="34" t="s">
        <v>348</v>
      </c>
      <c r="AA45" s="34" t="s">
        <v>349</v>
      </c>
    </row>
    <row r="46" spans="3:27" x14ac:dyDescent="0.15">
      <c r="C46" s="6" t="s">
        <v>212</v>
      </c>
      <c r="I46" s="6" t="s">
        <v>213</v>
      </c>
      <c r="J46" s="6" t="s">
        <v>214</v>
      </c>
      <c r="Z46" s="34" t="s">
        <v>350</v>
      </c>
      <c r="AA46" s="34" t="s">
        <v>351</v>
      </c>
    </row>
    <row r="47" spans="3:27" x14ac:dyDescent="0.15">
      <c r="C47" s="6" t="s">
        <v>215</v>
      </c>
      <c r="I47" s="6" t="s">
        <v>216</v>
      </c>
      <c r="J47" s="6" t="s">
        <v>217</v>
      </c>
      <c r="Z47" s="34" t="s">
        <v>352</v>
      </c>
      <c r="AA47" s="34" t="s">
        <v>353</v>
      </c>
    </row>
    <row r="48" spans="3:27" x14ac:dyDescent="0.15">
      <c r="C48" s="6" t="s">
        <v>218</v>
      </c>
      <c r="I48" s="6" t="s">
        <v>219</v>
      </c>
      <c r="J48" s="6" t="s">
        <v>220</v>
      </c>
      <c r="Z48" s="34" t="s">
        <v>354</v>
      </c>
      <c r="AA48" s="34" t="s">
        <v>355</v>
      </c>
    </row>
    <row r="49" spans="3:27" x14ac:dyDescent="0.15">
      <c r="C49" s="6" t="s">
        <v>221</v>
      </c>
      <c r="Z49" s="34" t="s">
        <v>356</v>
      </c>
      <c r="AA49" s="34" t="s">
        <v>357</v>
      </c>
    </row>
    <row r="50" spans="3:27" x14ac:dyDescent="0.15">
      <c r="C50" s="6" t="s">
        <v>222</v>
      </c>
      <c r="Z50" s="34" t="s">
        <v>358</v>
      </c>
      <c r="AA50" s="34" t="s">
        <v>359</v>
      </c>
    </row>
    <row r="51" spans="3:27" x14ac:dyDescent="0.15">
      <c r="C51" s="6" t="s">
        <v>223</v>
      </c>
      <c r="Z51" s="34" t="s">
        <v>360</v>
      </c>
      <c r="AA51" s="34" t="s">
        <v>361</v>
      </c>
    </row>
    <row r="52" spans="3:27" x14ac:dyDescent="0.15">
      <c r="C52" s="6" t="s">
        <v>224</v>
      </c>
      <c r="Z52" s="34" t="s">
        <v>362</v>
      </c>
      <c r="AA52" s="34" t="s">
        <v>363</v>
      </c>
    </row>
    <row r="53" spans="3:27" x14ac:dyDescent="0.15">
      <c r="C53" s="6" t="s">
        <v>225</v>
      </c>
      <c r="Z53" s="34" t="s">
        <v>364</v>
      </c>
      <c r="AA53" s="34" t="s">
        <v>365</v>
      </c>
    </row>
    <row r="54" spans="3:27" x14ac:dyDescent="0.15">
      <c r="C54" s="6" t="s">
        <v>226</v>
      </c>
      <c r="Z54" s="34" t="s">
        <v>366</v>
      </c>
      <c r="AA54" s="34" t="s">
        <v>367</v>
      </c>
    </row>
    <row r="55" spans="3:27" x14ac:dyDescent="0.15">
      <c r="C55" s="6" t="s">
        <v>227</v>
      </c>
      <c r="Z55" s="34" t="s">
        <v>368</v>
      </c>
      <c r="AA55" s="34" t="s">
        <v>369</v>
      </c>
    </row>
    <row r="56" spans="3:27" x14ac:dyDescent="0.15">
      <c r="C56" s="6" t="s">
        <v>228</v>
      </c>
      <c r="Z56" s="34" t="s">
        <v>370</v>
      </c>
      <c r="AA56" s="34" t="s">
        <v>371</v>
      </c>
    </row>
    <row r="57" spans="3:27" x14ac:dyDescent="0.15">
      <c r="C57" s="6" t="s">
        <v>229</v>
      </c>
      <c r="Z57" s="34" t="s">
        <v>372</v>
      </c>
      <c r="AA57" s="34" t="s">
        <v>373</v>
      </c>
    </row>
    <row r="58" spans="3:27" x14ac:dyDescent="0.15">
      <c r="C58" s="6" t="s">
        <v>230</v>
      </c>
      <c r="Z58" s="34" t="s">
        <v>374</v>
      </c>
      <c r="AA58" s="34" t="s">
        <v>375</v>
      </c>
    </row>
    <row r="59" spans="3:27" x14ac:dyDescent="0.15">
      <c r="C59" s="6" t="s">
        <v>231</v>
      </c>
      <c r="Z59" s="34" t="s">
        <v>376</v>
      </c>
      <c r="AA59" s="34" t="s">
        <v>377</v>
      </c>
    </row>
    <row r="60" spans="3:27" x14ac:dyDescent="0.15">
      <c r="C60" s="6" t="s">
        <v>232</v>
      </c>
      <c r="Z60" s="34" t="s">
        <v>378</v>
      </c>
      <c r="AA60" s="34" t="s">
        <v>379</v>
      </c>
    </row>
    <row r="61" spans="3:27" x14ac:dyDescent="0.15">
      <c r="C61" s="6" t="s">
        <v>233</v>
      </c>
      <c r="Z61" s="34" t="s">
        <v>380</v>
      </c>
      <c r="AA61" s="34" t="s">
        <v>381</v>
      </c>
    </row>
    <row r="62" spans="3:27" x14ac:dyDescent="0.15">
      <c r="C62" s="6" t="s">
        <v>234</v>
      </c>
      <c r="Z62" s="34" t="s">
        <v>382</v>
      </c>
      <c r="AA62" s="34" t="s">
        <v>383</v>
      </c>
    </row>
    <row r="63" spans="3:27" x14ac:dyDescent="0.15">
      <c r="Z63" s="34" t="s">
        <v>384</v>
      </c>
      <c r="AA63" s="34" t="s">
        <v>385</v>
      </c>
    </row>
    <row r="64" spans="3:27" x14ac:dyDescent="0.15">
      <c r="Z64" s="34" t="s">
        <v>386</v>
      </c>
      <c r="AA64" s="34" t="s">
        <v>387</v>
      </c>
    </row>
    <row r="65" spans="26:27" x14ac:dyDescent="0.15">
      <c r="Z65" s="34" t="s">
        <v>388</v>
      </c>
      <c r="AA65" s="34" t="s">
        <v>389</v>
      </c>
    </row>
    <row r="66" spans="26:27" x14ac:dyDescent="0.15">
      <c r="Z66" s="34" t="s">
        <v>390</v>
      </c>
      <c r="AA66" s="34" t="s">
        <v>391</v>
      </c>
    </row>
    <row r="67" spans="26:27" x14ac:dyDescent="0.15">
      <c r="Z67" s="34" t="s">
        <v>392</v>
      </c>
      <c r="AA67" s="34" t="s">
        <v>393</v>
      </c>
    </row>
    <row r="68" spans="26:27" x14ac:dyDescent="0.15">
      <c r="Z68" s="34" t="s">
        <v>394</v>
      </c>
      <c r="AA68" s="34" t="s">
        <v>395</v>
      </c>
    </row>
    <row r="69" spans="26:27" x14ac:dyDescent="0.15">
      <c r="Z69" s="34" t="s">
        <v>396</v>
      </c>
      <c r="AA69" s="34" t="s">
        <v>397</v>
      </c>
    </row>
    <row r="70" spans="26:27" x14ac:dyDescent="0.15">
      <c r="Z70" s="34" t="s">
        <v>398</v>
      </c>
      <c r="AA70" s="34" t="s">
        <v>399</v>
      </c>
    </row>
    <row r="71" spans="26:27" x14ac:dyDescent="0.15">
      <c r="Z71" s="34" t="s">
        <v>400</v>
      </c>
      <c r="AA71" s="34" t="s">
        <v>401</v>
      </c>
    </row>
    <row r="72" spans="26:27" x14ac:dyDescent="0.15">
      <c r="Z72" s="34" t="s">
        <v>402</v>
      </c>
      <c r="AA72" s="34" t="s">
        <v>403</v>
      </c>
    </row>
    <row r="73" spans="26:27" x14ac:dyDescent="0.15">
      <c r="Z73" s="34" t="s">
        <v>404</v>
      </c>
      <c r="AA73" s="34" t="s">
        <v>405</v>
      </c>
    </row>
    <row r="74" spans="26:27" x14ac:dyDescent="0.15">
      <c r="Z74" s="34" t="s">
        <v>406</v>
      </c>
      <c r="AA74" s="34" t="s">
        <v>407</v>
      </c>
    </row>
    <row r="75" spans="26:27" x14ac:dyDescent="0.15">
      <c r="Z75" s="34" t="s">
        <v>408</v>
      </c>
      <c r="AA75" s="34" t="s">
        <v>409</v>
      </c>
    </row>
    <row r="76" spans="26:27" x14ac:dyDescent="0.15">
      <c r="Z76" s="34" t="s">
        <v>410</v>
      </c>
      <c r="AA76" s="34" t="s">
        <v>411</v>
      </c>
    </row>
    <row r="77" spans="26:27" x14ac:dyDescent="0.15">
      <c r="Z77" s="34" t="s">
        <v>412</v>
      </c>
      <c r="AA77" s="34" t="s">
        <v>413</v>
      </c>
    </row>
    <row r="78" spans="26:27" x14ac:dyDescent="0.15">
      <c r="Z78" s="34" t="s">
        <v>414</v>
      </c>
      <c r="AA78" s="34" t="s">
        <v>415</v>
      </c>
    </row>
    <row r="79" spans="26:27" x14ac:dyDescent="0.15">
      <c r="Z79" s="34" t="s">
        <v>416</v>
      </c>
      <c r="AA79" s="34" t="s">
        <v>417</v>
      </c>
    </row>
    <row r="80" spans="26:27" x14ac:dyDescent="0.15">
      <c r="Z80" s="34" t="s">
        <v>418</v>
      </c>
      <c r="AA80" s="34" t="s">
        <v>419</v>
      </c>
    </row>
    <row r="81" spans="26:27" x14ac:dyDescent="0.15">
      <c r="Z81" s="34" t="s">
        <v>420</v>
      </c>
      <c r="AA81" s="34" t="s">
        <v>421</v>
      </c>
    </row>
    <row r="82" spans="26:27" x14ac:dyDescent="0.15">
      <c r="Z82" s="34" t="s">
        <v>422</v>
      </c>
      <c r="AA82" s="34" t="s">
        <v>423</v>
      </c>
    </row>
    <row r="83" spans="26:27" x14ac:dyDescent="0.15">
      <c r="Z83" s="34" t="s">
        <v>424</v>
      </c>
      <c r="AA83" s="34" t="s">
        <v>425</v>
      </c>
    </row>
    <row r="84" spans="26:27" x14ac:dyDescent="0.15">
      <c r="Z84" s="34" t="s">
        <v>426</v>
      </c>
      <c r="AA84" s="34" t="s">
        <v>427</v>
      </c>
    </row>
    <row r="85" spans="26:27" x14ac:dyDescent="0.15">
      <c r="Z85" s="34" t="s">
        <v>428</v>
      </c>
      <c r="AA85" s="34" t="s">
        <v>429</v>
      </c>
    </row>
    <row r="86" spans="26:27" x14ac:dyDescent="0.15">
      <c r="Z86" s="34" t="s">
        <v>430</v>
      </c>
      <c r="AA86" s="34" t="s">
        <v>431</v>
      </c>
    </row>
    <row r="87" spans="26:27" x14ac:dyDescent="0.15">
      <c r="Z87" s="34" t="s">
        <v>432</v>
      </c>
      <c r="AA87" s="34" t="s">
        <v>433</v>
      </c>
    </row>
    <row r="88" spans="26:27" x14ac:dyDescent="0.15">
      <c r="Z88" s="34" t="s">
        <v>434</v>
      </c>
      <c r="AA88" s="34" t="s">
        <v>435</v>
      </c>
    </row>
    <row r="89" spans="26:27" x14ac:dyDescent="0.15">
      <c r="Z89" s="34" t="s">
        <v>436</v>
      </c>
      <c r="AA89" s="34" t="s">
        <v>437</v>
      </c>
    </row>
    <row r="90" spans="26:27" x14ac:dyDescent="0.15">
      <c r="Z90" s="34" t="s">
        <v>438</v>
      </c>
      <c r="AA90" s="34" t="s">
        <v>439</v>
      </c>
    </row>
    <row r="91" spans="26:27" x14ac:dyDescent="0.15">
      <c r="Z91" s="34" t="s">
        <v>440</v>
      </c>
      <c r="AA91" s="34" t="s">
        <v>441</v>
      </c>
    </row>
    <row r="92" spans="26:27" x14ac:dyDescent="0.15">
      <c r="Z92" s="34" t="s">
        <v>442</v>
      </c>
      <c r="AA92" s="34" t="s">
        <v>443</v>
      </c>
    </row>
    <row r="93" spans="26:27" x14ac:dyDescent="0.15">
      <c r="Z93" s="34" t="s">
        <v>444</v>
      </c>
      <c r="AA93" s="34" t="s">
        <v>445</v>
      </c>
    </row>
    <row r="94" spans="26:27" x14ac:dyDescent="0.15">
      <c r="Z94" s="34" t="s">
        <v>446</v>
      </c>
      <c r="AA94" s="34" t="s">
        <v>447</v>
      </c>
    </row>
    <row r="95" spans="26:27" x14ac:dyDescent="0.15">
      <c r="Z95" s="34" t="s">
        <v>448</v>
      </c>
      <c r="AA95" s="34" t="s">
        <v>449</v>
      </c>
    </row>
    <row r="96" spans="26:27" x14ac:dyDescent="0.15">
      <c r="Z96" s="34" t="s">
        <v>450</v>
      </c>
      <c r="AA96" s="34" t="s">
        <v>451</v>
      </c>
    </row>
    <row r="97" spans="26:27" x14ac:dyDescent="0.15">
      <c r="Z97" s="34" t="s">
        <v>452</v>
      </c>
      <c r="AA97" s="34" t="s">
        <v>453</v>
      </c>
    </row>
    <row r="98" spans="26:27" x14ac:dyDescent="0.15">
      <c r="Z98" s="34" t="s">
        <v>454</v>
      </c>
      <c r="AA98" s="34" t="s">
        <v>455</v>
      </c>
    </row>
    <row r="99" spans="26:27" x14ac:dyDescent="0.15">
      <c r="Z99" s="34" t="s">
        <v>456</v>
      </c>
      <c r="AA99" s="34" t="s">
        <v>457</v>
      </c>
    </row>
    <row r="100" spans="26:27" x14ac:dyDescent="0.15">
      <c r="Z100" s="34" t="s">
        <v>458</v>
      </c>
      <c r="AA100" s="34" t="s">
        <v>459</v>
      </c>
    </row>
    <row r="101" spans="26:27" x14ac:dyDescent="0.15">
      <c r="Z101" s="34" t="s">
        <v>460</v>
      </c>
      <c r="AA101" s="34" t="s">
        <v>461</v>
      </c>
    </row>
    <row r="102" spans="26:27" x14ac:dyDescent="0.15">
      <c r="Z102" s="34" t="s">
        <v>462</v>
      </c>
      <c r="AA102" s="34" t="s">
        <v>463</v>
      </c>
    </row>
    <row r="103" spans="26:27" x14ac:dyDescent="0.15">
      <c r="Z103" s="34" t="s">
        <v>464</v>
      </c>
      <c r="AA103" s="34" t="s">
        <v>465</v>
      </c>
    </row>
    <row r="104" spans="26:27" x14ac:dyDescent="0.15">
      <c r="Z104" s="34" t="s">
        <v>466</v>
      </c>
      <c r="AA104" s="34" t="s">
        <v>467</v>
      </c>
    </row>
    <row r="105" spans="26:27" x14ac:dyDescent="0.15">
      <c r="Z105" s="34" t="s">
        <v>468</v>
      </c>
      <c r="AA105" s="34" t="s">
        <v>469</v>
      </c>
    </row>
    <row r="106" spans="26:27" x14ac:dyDescent="0.15">
      <c r="Z106" s="34" t="s">
        <v>470</v>
      </c>
      <c r="AA106" s="34" t="s">
        <v>471</v>
      </c>
    </row>
    <row r="107" spans="26:27" x14ac:dyDescent="0.15">
      <c r="Z107" s="34" t="s">
        <v>472</v>
      </c>
      <c r="AA107" s="34" t="s">
        <v>473</v>
      </c>
    </row>
    <row r="108" spans="26:27" x14ac:dyDescent="0.15">
      <c r="Z108" s="34" t="s">
        <v>474</v>
      </c>
      <c r="AA108" s="34" t="s">
        <v>475</v>
      </c>
    </row>
    <row r="109" spans="26:27" x14ac:dyDescent="0.15">
      <c r="Z109" s="34" t="s">
        <v>476</v>
      </c>
      <c r="AA109" s="34" t="s">
        <v>477</v>
      </c>
    </row>
    <row r="110" spans="26:27" x14ac:dyDescent="0.15">
      <c r="Z110" s="34" t="s">
        <v>478</v>
      </c>
      <c r="AA110" s="34" t="s">
        <v>479</v>
      </c>
    </row>
    <row r="111" spans="26:27" x14ac:dyDescent="0.15">
      <c r="Z111" s="34" t="s">
        <v>480</v>
      </c>
      <c r="AA111" s="34" t="s">
        <v>481</v>
      </c>
    </row>
    <row r="112" spans="26:27" x14ac:dyDescent="0.15">
      <c r="Z112" s="34" t="s">
        <v>482</v>
      </c>
      <c r="AA112" s="34" t="s">
        <v>483</v>
      </c>
    </row>
    <row r="113" spans="26:27" x14ac:dyDescent="0.15">
      <c r="Z113" s="34" t="s">
        <v>484</v>
      </c>
      <c r="AA113" s="34" t="s">
        <v>485</v>
      </c>
    </row>
    <row r="114" spans="26:27" x14ac:dyDescent="0.15">
      <c r="Z114" s="34" t="s">
        <v>486</v>
      </c>
      <c r="AA114" s="34" t="s">
        <v>487</v>
      </c>
    </row>
    <row r="115" spans="26:27" x14ac:dyDescent="0.15">
      <c r="Z115" s="34" t="s">
        <v>488</v>
      </c>
      <c r="AA115" s="34" t="s">
        <v>489</v>
      </c>
    </row>
    <row r="116" spans="26:27" x14ac:dyDescent="0.15">
      <c r="Z116" s="34" t="s">
        <v>490</v>
      </c>
      <c r="AA116" s="34" t="s">
        <v>491</v>
      </c>
    </row>
    <row r="117" spans="26:27" x14ac:dyDescent="0.15">
      <c r="Z117" s="34" t="s">
        <v>492</v>
      </c>
      <c r="AA117" s="34" t="s">
        <v>493</v>
      </c>
    </row>
    <row r="118" spans="26:27" x14ac:dyDescent="0.15">
      <c r="Z118" s="34" t="s">
        <v>494</v>
      </c>
      <c r="AA118" s="34" t="s">
        <v>495</v>
      </c>
    </row>
    <row r="119" spans="26:27" x14ac:dyDescent="0.15">
      <c r="Z119" s="34" t="s">
        <v>496</v>
      </c>
      <c r="AA119" s="34" t="s">
        <v>497</v>
      </c>
    </row>
    <row r="120" spans="26:27" x14ac:dyDescent="0.15">
      <c r="Z120" s="34" t="s">
        <v>498</v>
      </c>
      <c r="AA120" s="34" t="s">
        <v>499</v>
      </c>
    </row>
    <row r="121" spans="26:27" x14ac:dyDescent="0.15">
      <c r="Z121" s="34" t="s">
        <v>500</v>
      </c>
      <c r="AA121" s="34" t="s">
        <v>501</v>
      </c>
    </row>
    <row r="122" spans="26:27" x14ac:dyDescent="0.15">
      <c r="Z122" s="34" t="s">
        <v>502</v>
      </c>
      <c r="AA122" s="34" t="s">
        <v>503</v>
      </c>
    </row>
    <row r="123" spans="26:27" x14ac:dyDescent="0.15">
      <c r="Z123" s="34" t="s">
        <v>504</v>
      </c>
      <c r="AA123" s="34" t="s">
        <v>505</v>
      </c>
    </row>
    <row r="124" spans="26:27" x14ac:dyDescent="0.15">
      <c r="Z124" s="34" t="s">
        <v>506</v>
      </c>
      <c r="AA124" s="34" t="s">
        <v>507</v>
      </c>
    </row>
    <row r="125" spans="26:27" x14ac:dyDescent="0.15">
      <c r="Z125" s="34" t="s">
        <v>508</v>
      </c>
      <c r="AA125" s="34" t="s">
        <v>509</v>
      </c>
    </row>
    <row r="126" spans="26:27" x14ac:dyDescent="0.15">
      <c r="Z126" s="34" t="s">
        <v>510</v>
      </c>
      <c r="AA126" s="34" t="s">
        <v>511</v>
      </c>
    </row>
    <row r="127" spans="26:27" x14ac:dyDescent="0.15">
      <c r="Z127" s="34" t="s">
        <v>512</v>
      </c>
      <c r="AA127" s="34" t="s">
        <v>513</v>
      </c>
    </row>
    <row r="128" spans="26:27" x14ac:dyDescent="0.15">
      <c r="Z128" s="34" t="s">
        <v>514</v>
      </c>
      <c r="AA128" s="34" t="s">
        <v>515</v>
      </c>
    </row>
    <row r="129" spans="26:27" x14ac:dyDescent="0.15">
      <c r="Z129" s="34" t="s">
        <v>516</v>
      </c>
      <c r="AA129" s="34" t="s">
        <v>517</v>
      </c>
    </row>
    <row r="130" spans="26:27" x14ac:dyDescent="0.15">
      <c r="Z130" s="34" t="s">
        <v>518</v>
      </c>
      <c r="AA130" s="34" t="s">
        <v>519</v>
      </c>
    </row>
    <row r="131" spans="26:27" x14ac:dyDescent="0.15">
      <c r="Z131" s="34" t="s">
        <v>520</v>
      </c>
      <c r="AA131" s="34" t="s">
        <v>521</v>
      </c>
    </row>
    <row r="132" spans="26:27" x14ac:dyDescent="0.15">
      <c r="Z132" s="34" t="s">
        <v>522</v>
      </c>
      <c r="AA132" s="34" t="s">
        <v>523</v>
      </c>
    </row>
    <row r="133" spans="26:27" x14ac:dyDescent="0.15">
      <c r="Z133" s="34" t="s">
        <v>524</v>
      </c>
      <c r="AA133" s="34" t="s">
        <v>525</v>
      </c>
    </row>
    <row r="134" spans="26:27" x14ac:dyDescent="0.15">
      <c r="Z134" s="34" t="s">
        <v>526</v>
      </c>
      <c r="AA134" s="34" t="s">
        <v>527</v>
      </c>
    </row>
    <row r="135" spans="26:27" x14ac:dyDescent="0.15">
      <c r="Z135" s="34" t="s">
        <v>528</v>
      </c>
      <c r="AA135" s="34" t="s">
        <v>529</v>
      </c>
    </row>
    <row r="136" spans="26:27" x14ac:dyDescent="0.15">
      <c r="Z136" s="34" t="s">
        <v>530</v>
      </c>
      <c r="AA136" s="34" t="s">
        <v>531</v>
      </c>
    </row>
    <row r="137" spans="26:27" x14ac:dyDescent="0.15">
      <c r="Z137" s="34" t="s">
        <v>532</v>
      </c>
      <c r="AA137" s="34" t="s">
        <v>533</v>
      </c>
    </row>
    <row r="138" spans="26:27" x14ac:dyDescent="0.15">
      <c r="Z138" s="34" t="s">
        <v>534</v>
      </c>
      <c r="AA138" s="34" t="s">
        <v>535</v>
      </c>
    </row>
    <row r="139" spans="26:27" x14ac:dyDescent="0.15">
      <c r="Z139" s="34" t="s">
        <v>536</v>
      </c>
      <c r="AA139" s="34" t="s">
        <v>537</v>
      </c>
    </row>
    <row r="140" spans="26:27" x14ac:dyDescent="0.15">
      <c r="Z140" s="34" t="s">
        <v>538</v>
      </c>
      <c r="AA140" s="34" t="s">
        <v>539</v>
      </c>
    </row>
    <row r="141" spans="26:27" x14ac:dyDescent="0.15">
      <c r="Z141" s="34" t="s">
        <v>540</v>
      </c>
      <c r="AA141" s="34" t="s">
        <v>541</v>
      </c>
    </row>
    <row r="142" spans="26:27" x14ac:dyDescent="0.15">
      <c r="Z142" s="34" t="s">
        <v>542</v>
      </c>
      <c r="AA142" s="34" t="s">
        <v>543</v>
      </c>
    </row>
    <row r="143" spans="26:27" x14ac:dyDescent="0.15">
      <c r="Z143" s="34" t="s">
        <v>544</v>
      </c>
      <c r="AA143" s="34" t="s">
        <v>545</v>
      </c>
    </row>
    <row r="144" spans="26:27" x14ac:dyDescent="0.15">
      <c r="Z144" s="34" t="s">
        <v>546</v>
      </c>
      <c r="AA144" s="34" t="s">
        <v>547</v>
      </c>
    </row>
    <row r="145" spans="26:27" x14ac:dyDescent="0.15">
      <c r="Z145" s="34" t="s">
        <v>548</v>
      </c>
      <c r="AA145" s="34" t="s">
        <v>549</v>
      </c>
    </row>
    <row r="146" spans="26:27" x14ac:dyDescent="0.15">
      <c r="Z146" s="34" t="s">
        <v>550</v>
      </c>
      <c r="AA146" s="34" t="s">
        <v>551</v>
      </c>
    </row>
    <row r="147" spans="26:27" x14ac:dyDescent="0.15">
      <c r="Z147" s="34" t="s">
        <v>552</v>
      </c>
      <c r="AA147" s="34" t="s">
        <v>553</v>
      </c>
    </row>
    <row r="148" spans="26:27" x14ac:dyDescent="0.15">
      <c r="Z148" s="34" t="s">
        <v>554</v>
      </c>
      <c r="AA148" s="34" t="s">
        <v>555</v>
      </c>
    </row>
    <row r="149" spans="26:27" x14ac:dyDescent="0.15">
      <c r="Z149" s="34" t="s">
        <v>556</v>
      </c>
      <c r="AA149" s="34" t="s">
        <v>557</v>
      </c>
    </row>
    <row r="150" spans="26:27" x14ac:dyDescent="0.15">
      <c r="Z150" s="34" t="s">
        <v>558</v>
      </c>
      <c r="AA150" s="34" t="s">
        <v>559</v>
      </c>
    </row>
    <row r="151" spans="26:27" x14ac:dyDescent="0.15">
      <c r="Z151" s="34" t="s">
        <v>560</v>
      </c>
      <c r="AA151" s="34" t="s">
        <v>561</v>
      </c>
    </row>
    <row r="152" spans="26:27" x14ac:dyDescent="0.15">
      <c r="Z152" s="34" t="s">
        <v>562</v>
      </c>
      <c r="AA152" s="34" t="s">
        <v>563</v>
      </c>
    </row>
    <row r="153" spans="26:27" x14ac:dyDescent="0.15">
      <c r="Z153" s="34" t="s">
        <v>564</v>
      </c>
      <c r="AA153" s="34" t="s">
        <v>565</v>
      </c>
    </row>
    <row r="154" spans="26:27" x14ac:dyDescent="0.15">
      <c r="Z154" s="34" t="s">
        <v>566</v>
      </c>
      <c r="AA154" s="34" t="s">
        <v>567</v>
      </c>
    </row>
    <row r="155" spans="26:27" x14ac:dyDescent="0.15">
      <c r="Z155" s="34" t="s">
        <v>568</v>
      </c>
      <c r="AA155" s="34" t="s">
        <v>569</v>
      </c>
    </row>
    <row r="156" spans="26:27" x14ac:dyDescent="0.15">
      <c r="Z156" s="34" t="s">
        <v>570</v>
      </c>
      <c r="AA156" s="34" t="s">
        <v>571</v>
      </c>
    </row>
    <row r="157" spans="26:27" x14ac:dyDescent="0.15">
      <c r="Z157" s="34" t="s">
        <v>572</v>
      </c>
      <c r="AA157" s="34" t="s">
        <v>573</v>
      </c>
    </row>
    <row r="158" spans="26:27" x14ac:dyDescent="0.15">
      <c r="Z158" s="34" t="s">
        <v>574</v>
      </c>
      <c r="AA158" s="34" t="s">
        <v>575</v>
      </c>
    </row>
    <row r="159" spans="26:27" x14ac:dyDescent="0.15">
      <c r="Z159" s="34" t="s">
        <v>576</v>
      </c>
      <c r="AA159" s="34" t="s">
        <v>577</v>
      </c>
    </row>
    <row r="160" spans="26:27" x14ac:dyDescent="0.15">
      <c r="Z160" s="34" t="s">
        <v>578</v>
      </c>
      <c r="AA160" s="34" t="s">
        <v>579</v>
      </c>
    </row>
    <row r="161" spans="26:27" x14ac:dyDescent="0.15">
      <c r="Z161" s="34" t="s">
        <v>580</v>
      </c>
      <c r="AA161" s="34" t="s">
        <v>581</v>
      </c>
    </row>
    <row r="162" spans="26:27" x14ac:dyDescent="0.15">
      <c r="Z162" s="34" t="s">
        <v>582</v>
      </c>
      <c r="AA162" s="34" t="s">
        <v>583</v>
      </c>
    </row>
    <row r="163" spans="26:27" x14ac:dyDescent="0.15">
      <c r="Z163" s="34" t="s">
        <v>584</v>
      </c>
      <c r="AA163" s="34" t="s">
        <v>585</v>
      </c>
    </row>
    <row r="164" spans="26:27" x14ac:dyDescent="0.15">
      <c r="Z164" s="34" t="s">
        <v>586</v>
      </c>
      <c r="AA164" s="34" t="s">
        <v>587</v>
      </c>
    </row>
    <row r="165" spans="26:27" x14ac:dyDescent="0.15">
      <c r="Z165" s="34" t="s">
        <v>588</v>
      </c>
      <c r="AA165" s="34" t="s">
        <v>589</v>
      </c>
    </row>
    <row r="166" spans="26:27" x14ac:dyDescent="0.15">
      <c r="Z166" s="34" t="s">
        <v>590</v>
      </c>
      <c r="AA166" s="34" t="s">
        <v>591</v>
      </c>
    </row>
    <row r="167" spans="26:27" x14ac:dyDescent="0.15">
      <c r="Z167" s="34" t="s">
        <v>592</v>
      </c>
      <c r="AA167" s="34" t="s">
        <v>593</v>
      </c>
    </row>
    <row r="168" spans="26:27" x14ac:dyDescent="0.15">
      <c r="Z168" s="34" t="s">
        <v>594</v>
      </c>
      <c r="AA168" s="34" t="s">
        <v>595</v>
      </c>
    </row>
    <row r="169" spans="26:27" x14ac:dyDescent="0.15">
      <c r="Z169" s="34" t="s">
        <v>596</v>
      </c>
      <c r="AA169" s="34" t="s">
        <v>597</v>
      </c>
    </row>
    <row r="170" spans="26:27" x14ac:dyDescent="0.15">
      <c r="Z170" s="34" t="s">
        <v>598</v>
      </c>
      <c r="AA170" s="34" t="s">
        <v>599</v>
      </c>
    </row>
    <row r="171" spans="26:27" x14ac:dyDescent="0.15">
      <c r="Z171" s="34" t="s">
        <v>600</v>
      </c>
      <c r="AA171" s="34" t="s">
        <v>601</v>
      </c>
    </row>
    <row r="172" spans="26:27" x14ac:dyDescent="0.15">
      <c r="Z172" s="34" t="s">
        <v>602</v>
      </c>
      <c r="AA172" s="34" t="s">
        <v>603</v>
      </c>
    </row>
    <row r="173" spans="26:27" x14ac:dyDescent="0.15">
      <c r="Z173" s="34" t="s">
        <v>604</v>
      </c>
      <c r="AA173" s="34" t="s">
        <v>605</v>
      </c>
    </row>
    <row r="174" spans="26:27" x14ac:dyDescent="0.15">
      <c r="Z174" s="34" t="s">
        <v>606</v>
      </c>
      <c r="AA174" s="34" t="s">
        <v>607</v>
      </c>
    </row>
    <row r="175" spans="26:27" x14ac:dyDescent="0.15">
      <c r="Z175" s="34" t="s">
        <v>608</v>
      </c>
      <c r="AA175" s="34" t="s">
        <v>609</v>
      </c>
    </row>
    <row r="176" spans="26:27" x14ac:dyDescent="0.15">
      <c r="Z176" s="34" t="s">
        <v>610</v>
      </c>
      <c r="AA176" s="34" t="s">
        <v>611</v>
      </c>
    </row>
    <row r="177" spans="26:27" x14ac:dyDescent="0.15">
      <c r="Z177" s="34" t="s">
        <v>612</v>
      </c>
      <c r="AA177" s="34" t="s">
        <v>613</v>
      </c>
    </row>
    <row r="178" spans="26:27" x14ac:dyDescent="0.15">
      <c r="Z178" s="34" t="s">
        <v>614</v>
      </c>
      <c r="AA178" s="34" t="s">
        <v>615</v>
      </c>
    </row>
    <row r="179" spans="26:27" x14ac:dyDescent="0.15">
      <c r="Z179" s="34" t="s">
        <v>616</v>
      </c>
      <c r="AA179" s="34" t="s">
        <v>617</v>
      </c>
    </row>
    <row r="180" spans="26:27" x14ac:dyDescent="0.15">
      <c r="Z180" s="34" t="s">
        <v>618</v>
      </c>
      <c r="AA180" s="34" t="s">
        <v>619</v>
      </c>
    </row>
    <row r="181" spans="26:27" x14ac:dyDescent="0.15">
      <c r="Z181" s="34" t="s">
        <v>620</v>
      </c>
      <c r="AA181" s="34" t="s">
        <v>621</v>
      </c>
    </row>
    <row r="182" spans="26:27" x14ac:dyDescent="0.15">
      <c r="Z182" s="34" t="s">
        <v>622</v>
      </c>
      <c r="AA182" s="34" t="s">
        <v>623</v>
      </c>
    </row>
    <row r="183" spans="26:27" x14ac:dyDescent="0.15">
      <c r="Z183" s="34" t="s">
        <v>624</v>
      </c>
      <c r="AA183" s="34" t="s">
        <v>625</v>
      </c>
    </row>
    <row r="184" spans="26:27" x14ac:dyDescent="0.15">
      <c r="Z184" s="34" t="s">
        <v>626</v>
      </c>
      <c r="AA184" s="34" t="s">
        <v>627</v>
      </c>
    </row>
    <row r="185" spans="26:27" x14ac:dyDescent="0.15">
      <c r="Z185" s="34" t="s">
        <v>628</v>
      </c>
      <c r="AA185" s="34" t="s">
        <v>629</v>
      </c>
    </row>
    <row r="186" spans="26:27" x14ac:dyDescent="0.15">
      <c r="Z186" s="34" t="s">
        <v>630</v>
      </c>
      <c r="AA186" s="34" t="s">
        <v>631</v>
      </c>
    </row>
    <row r="187" spans="26:27" x14ac:dyDescent="0.15">
      <c r="Z187" s="34" t="s">
        <v>632</v>
      </c>
      <c r="AA187" s="34" t="s">
        <v>633</v>
      </c>
    </row>
    <row r="188" spans="26:27" x14ac:dyDescent="0.15">
      <c r="Z188" s="34" t="s">
        <v>634</v>
      </c>
      <c r="AA188" s="34" t="s">
        <v>635</v>
      </c>
    </row>
    <row r="189" spans="26:27" x14ac:dyDescent="0.15">
      <c r="Z189" s="34" t="s">
        <v>636</v>
      </c>
      <c r="AA189" s="34" t="s">
        <v>637</v>
      </c>
    </row>
    <row r="190" spans="26:27" x14ac:dyDescent="0.15">
      <c r="Z190" s="34" t="s">
        <v>638</v>
      </c>
      <c r="AA190" s="34" t="s">
        <v>639</v>
      </c>
    </row>
    <row r="191" spans="26:27" x14ac:dyDescent="0.15">
      <c r="Z191" s="34" t="s">
        <v>640</v>
      </c>
      <c r="AA191" s="34" t="s">
        <v>641</v>
      </c>
    </row>
    <row r="192" spans="26:27" x14ac:dyDescent="0.15">
      <c r="Z192" s="34" t="s">
        <v>642</v>
      </c>
      <c r="AA192" s="34" t="s">
        <v>643</v>
      </c>
    </row>
    <row r="193" spans="26:27" x14ac:dyDescent="0.15">
      <c r="Z193" s="34" t="s">
        <v>644</v>
      </c>
      <c r="AA193" s="34" t="s">
        <v>645</v>
      </c>
    </row>
    <row r="194" spans="26:27" x14ac:dyDescent="0.15">
      <c r="Z194" s="34" t="s">
        <v>646</v>
      </c>
      <c r="AA194" s="34" t="s">
        <v>647</v>
      </c>
    </row>
    <row r="195" spans="26:27" x14ac:dyDescent="0.15">
      <c r="Z195" s="34" t="s">
        <v>648</v>
      </c>
      <c r="AA195" s="34" t="s">
        <v>649</v>
      </c>
    </row>
    <row r="196" spans="26:27" x14ac:dyDescent="0.15">
      <c r="Z196" s="34" t="s">
        <v>650</v>
      </c>
      <c r="AA196" s="34" t="s">
        <v>651</v>
      </c>
    </row>
    <row r="197" spans="26:27" x14ac:dyDescent="0.15">
      <c r="Z197" s="34" t="s">
        <v>652</v>
      </c>
      <c r="AA197" s="34" t="s">
        <v>653</v>
      </c>
    </row>
    <row r="198" spans="26:27" x14ac:dyDescent="0.15">
      <c r="Z198" s="34" t="s">
        <v>654</v>
      </c>
      <c r="AA198" s="34" t="s">
        <v>655</v>
      </c>
    </row>
    <row r="199" spans="26:27" x14ac:dyDescent="0.15">
      <c r="Z199" s="34" t="s">
        <v>656</v>
      </c>
      <c r="AA199" s="34" t="s">
        <v>657</v>
      </c>
    </row>
    <row r="200" spans="26:27" x14ac:dyDescent="0.15">
      <c r="Z200" s="34" t="s">
        <v>658</v>
      </c>
      <c r="AA200" s="34" t="s">
        <v>659</v>
      </c>
    </row>
  </sheetData>
  <phoneticPr fontId="2"/>
  <pageMargins left="0.7" right="0.7" top="0.75" bottom="0.75" header="0.3" footer="0.3"/>
  <pageSetup paperSize="9" orientation="portrait" r:id="rId1"/>
  <ignoredErrors>
    <ignoredError sqref="T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入学試験志願票（A票）</vt:lpstr>
      <vt:lpstr>西暦</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2023-06-27T07:40:16Z</cp:lastPrinted>
  <dcterms:created xsi:type="dcterms:W3CDTF">2018-11-05T03:26:50Z</dcterms:created>
  <dcterms:modified xsi:type="dcterms:W3CDTF">2024-06-25T04:04:50Z</dcterms:modified>
</cp:coreProperties>
</file>