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/>
  </bookViews>
  <sheets>
    <sheet name="サンプルデータ" sheetId="4" r:id="rId1"/>
    <sheet name="完成例" sheetId="10" r:id="rId2"/>
  </sheets>
  <definedNames>
    <definedName name="_xlnm._FilterDatabase" localSheetId="1" hidden="1">完成例!$A$4:$P$14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0" l="1"/>
  <c r="J5" i="10"/>
  <c r="L5" i="10"/>
  <c r="P5" i="10"/>
  <c r="I6" i="10"/>
  <c r="J6" i="10"/>
  <c r="L6" i="10"/>
  <c r="P6" i="10"/>
  <c r="I7" i="10"/>
  <c r="J7" i="10"/>
  <c r="L7" i="10"/>
  <c r="P7" i="10"/>
  <c r="I8" i="10"/>
  <c r="J8" i="10"/>
  <c r="L8" i="10"/>
  <c r="P8" i="10"/>
  <c r="I9" i="10"/>
  <c r="J9" i="10"/>
  <c r="L9" i="10"/>
  <c r="P9" i="10"/>
  <c r="I10" i="10"/>
  <c r="J10" i="10"/>
  <c r="L10" i="10"/>
  <c r="P10" i="10"/>
  <c r="I11" i="10"/>
  <c r="J11" i="10"/>
  <c r="L11" i="10"/>
  <c r="P11" i="10"/>
  <c r="I12" i="10"/>
  <c r="J12" i="10"/>
  <c r="L12" i="10"/>
  <c r="P12" i="10"/>
  <c r="I13" i="10"/>
  <c r="J13" i="10"/>
  <c r="L13" i="10"/>
  <c r="P13" i="10"/>
  <c r="I14" i="10"/>
  <c r="J14" i="10"/>
  <c r="L14" i="10"/>
  <c r="P14" i="10"/>
  <c r="B17" i="10"/>
  <c r="B18" i="10"/>
  <c r="B19" i="10"/>
</calcChain>
</file>

<file path=xl/sharedStrings.xml><?xml version="1.0" encoding="utf-8"?>
<sst xmlns="http://schemas.openxmlformats.org/spreadsheetml/2006/main" count="124" uniqueCount="38">
  <si>
    <t>性別</t>
    <rPh sb="0" eb="2">
      <t>セイベツ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</si>
  <si>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</si>
  <si>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</si>
  <si>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鈴木　博信</t>
    <rPh sb="0" eb="2">
      <t>スズキ</t>
    </rPh>
    <rPh sb="3" eb="5">
      <t>ヒロノブ</t>
    </rPh>
    <phoneticPr fontId="3"/>
  </si>
  <si>
    <t>竹原　道子</t>
    <rPh sb="0" eb="2">
      <t>タケハラ</t>
    </rPh>
    <rPh sb="3" eb="5">
      <t>ミチコ</t>
    </rPh>
    <phoneticPr fontId="2"/>
  </si>
  <si>
    <t>田中　秀雄</t>
    <rPh sb="0" eb="2">
      <t>タナカ</t>
    </rPh>
    <rPh sb="3" eb="5">
      <t>ヒデオ</t>
    </rPh>
    <phoneticPr fontId="2"/>
  </si>
  <si>
    <t>西村　由香</t>
    <rPh sb="0" eb="2">
      <t>ニシムラ</t>
    </rPh>
    <rPh sb="3" eb="5">
      <t>ユカ</t>
    </rPh>
    <phoneticPr fontId="2"/>
  </si>
  <si>
    <t>沼田　今日子</t>
    <rPh sb="0" eb="2">
      <t>ヌマタ</t>
    </rPh>
    <rPh sb="3" eb="6">
      <t>キョウコ</t>
    </rPh>
    <phoneticPr fontId="2"/>
  </si>
  <si>
    <t>橋本　宏文</t>
    <rPh sb="0" eb="2">
      <t>ハシモト</t>
    </rPh>
    <rPh sb="3" eb="5">
      <t>ヒロフミ</t>
    </rPh>
    <phoneticPr fontId="3"/>
  </si>
  <si>
    <t>平均</t>
    <rPh sb="0" eb="2">
      <t>ヘイキン</t>
    </rPh>
    <phoneticPr fontId="3"/>
  </si>
  <si>
    <t>氏名</t>
    <rPh sb="0" eb="2">
      <t>シメイ</t>
    </rPh>
    <phoneticPr fontId="3"/>
  </si>
  <si>
    <t>課題</t>
    <rPh sb="0" eb="2">
      <t>カダイ</t>
    </rPh>
    <phoneticPr fontId="2"/>
  </si>
  <si>
    <t>総数</t>
    <rPh sb="0" eb="2">
      <t>ソウスウ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</si>
  <si>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</si>
  <si>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</si>
  <si>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阿部　雅美</t>
    <rPh sb="0" eb="2">
      <t>アベ</t>
    </rPh>
    <phoneticPr fontId="3"/>
  </si>
  <si>
    <t>井上　淳也</t>
    <rPh sb="0" eb="2">
      <t>イノウエ</t>
    </rPh>
    <phoneticPr fontId="3"/>
  </si>
  <si>
    <t>江口　亜由子</t>
    <rPh sb="0" eb="2">
      <t>エグチ</t>
    </rPh>
    <rPh sb="3" eb="6">
      <t>アユコ</t>
    </rPh>
    <phoneticPr fontId="3"/>
  </si>
  <si>
    <t>大沢　由紀</t>
    <rPh sb="0" eb="2">
      <t>オオサワ</t>
    </rPh>
    <rPh sb="3" eb="5">
      <t>ユキ</t>
    </rPh>
    <phoneticPr fontId="3"/>
  </si>
  <si>
    <t>課題１</t>
    <rPh sb="0" eb="2">
      <t>カダイ</t>
    </rPh>
    <phoneticPr fontId="2"/>
  </si>
  <si>
    <t>課題２</t>
    <rPh sb="0" eb="2">
      <t>カダイ</t>
    </rPh>
    <phoneticPr fontId="2"/>
  </si>
  <si>
    <t>課題３</t>
    <rPh sb="0" eb="2">
      <t>カダイ</t>
    </rPh>
    <phoneticPr fontId="2"/>
  </si>
  <si>
    <t>出席数</t>
    <rPh sb="0" eb="2">
      <t>シュッセキ</t>
    </rPh>
    <rPh sb="2" eb="3">
      <t>スウ</t>
    </rPh>
    <phoneticPr fontId="2"/>
  </si>
  <si>
    <t>出席率</t>
    <rPh sb="0" eb="2">
      <t>シュッセキ</t>
    </rPh>
    <rPh sb="2" eb="3">
      <t>リツ</t>
    </rPh>
    <phoneticPr fontId="2"/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</si>
  <si>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</si>
  <si>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</si>
  <si>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</si>
  <si>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</si>
  <si>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第5回</t>
    <rPh sb="0" eb="1">
      <t>ダイ</t>
    </rPh>
    <rPh sb="2" eb="3">
      <t>カイ</t>
    </rPh>
    <phoneticPr fontId="2"/>
  </si>
  <si>
    <t>偏差値</t>
    <rPh sb="0" eb="3">
      <t>ヘンサチ</t>
    </rPh>
    <phoneticPr fontId="2"/>
  </si>
  <si>
    <t>講義数</t>
    <rPh sb="0" eb="2">
      <t>コウギ</t>
    </rPh>
    <rPh sb="2" eb="3">
      <t>スウ</t>
    </rPh>
    <phoneticPr fontId="2"/>
  </si>
  <si>
    <t>番号</t>
    <rPh sb="0" eb="2">
      <t>バンゴウ</t>
    </rPh>
    <phoneticPr fontId="2"/>
  </si>
  <si>
    <t>伸び</t>
    <rPh sb="0" eb="1">
      <t>ノ</t>
    </rPh>
    <phoneticPr fontId="2"/>
  </si>
  <si>
    <t>塾生情報</t>
    <rPh sb="0" eb="2">
      <t>ジュクセイ</t>
    </rPh>
    <rPh sb="2" eb="4">
      <t>ジョウホウ</t>
    </rPh>
    <phoneticPr fontId="2"/>
  </si>
  <si>
    <t>明治ゼミナール成績管理</t>
    <rPh sb="0" eb="2">
      <t>メイジ</t>
    </rPh>
    <rPh sb="7" eb="9">
      <t>セイセキ</t>
    </rPh>
    <rPh sb="9" eb="11">
      <t>カンリ</t>
    </rPh>
    <phoneticPr fontId="2"/>
  </si>
  <si>
    <t>○</t>
  </si>
  <si>
    <t>提出数</t>
    <rPh sb="0" eb="2">
      <t>テイシュツ</t>
    </rPh>
    <rPh sb="2" eb="3">
      <t>スウ</t>
    </rPh>
    <phoneticPr fontId="2"/>
  </si>
  <si>
    <t>出席</t>
    <rPh sb="0" eb="2">
      <t>シュッセキ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</si>
</sst>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0" borderId="0" xfId="2" applyNumberFormat="1">
      <alignment vertical="center"/>
    </xf>
    <xf numFmtId="0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0" fillId="0" borderId="3" xfId="0" applyNumberFormat="1" applyBorder="1">
      <alignment vertical="center"/>
    </xf>
    <xf numFmtId="176" fontId="0" fillId="0" borderId="3" xfId="1" applyNumberFormat="1" applyFont="1" applyBorder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0" fillId="2" borderId="2" xfId="0" applyNumberFormat="1" applyFill="1" applyBorder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</cellXfs>
  <cellStyles count="3">
    <cellStyle name="タイトル" xfId="2" builtinId="15"/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塾生の男女比率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完成例!$A$18:$A$19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完成例!$B$18:$B$19</c:f>
              <c:numCache>
                <c:formatCode>General</c:formatCode>
                <c:ptCount val="2"/>
                <c:pt idx="0">
                  <c:v>4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出席数の比較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 w="12700" cap="flat" cmpd="sng" algn="ctr">
                <a:solidFill>
                  <a:schemeClr val="accent4">
                    <a:shade val="50000"/>
                  </a:schemeClr>
                </a:solidFill>
                <a:prstDash val="solid"/>
                <a:miter lim="800000"/>
              </a:ln>
              <a:effectLst/>
              <a:sp3d contourW="12700">
                <a:contourClr>
                  <a:schemeClr val="accent4">
                    <a:shade val="50000"/>
                  </a:schemeClr>
                </a:contourClr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 w="12700" cap="flat" cmpd="sng" algn="ctr">
                <a:solidFill>
                  <a:schemeClr val="accent4">
                    <a:shade val="50000"/>
                  </a:schemeClr>
                </a:solidFill>
                <a:prstDash val="solid"/>
                <a:miter lim="800000"/>
              </a:ln>
              <a:effectLst/>
              <a:sp3d contourW="12700">
                <a:contourClr>
                  <a:schemeClr val="accent4">
                    <a:shade val="50000"/>
                  </a:schemeClr>
                </a:contourClr>
              </a:sp3d>
            </c:spPr>
          </c:dPt>
          <c:cat>
            <c:strRef>
              <c:f>完成例!$B$5:$B$14</c:f>
              <c:strCache>
                <c:ptCount val="10"/>
                <c:pt idx="0">
                  <c:v>大沢　由紀</c:v>
                </c:pt>
                <c:pt idx="1">
                  <c:v>沼田　今日子</c:v>
                </c:pt>
                <c:pt idx="2">
                  <c:v>阿部　雅美</c:v>
                </c:pt>
                <c:pt idx="3">
                  <c:v>井上　淳也</c:v>
                </c:pt>
                <c:pt idx="4">
                  <c:v>西村　由香</c:v>
                </c:pt>
                <c:pt idx="5">
                  <c:v>鈴木　博信</c:v>
                </c:pt>
                <c:pt idx="6">
                  <c:v>江口　亜由子</c:v>
                </c:pt>
                <c:pt idx="7">
                  <c:v>橋本　宏文</c:v>
                </c:pt>
                <c:pt idx="8">
                  <c:v>竹原　道子</c:v>
                </c:pt>
                <c:pt idx="9">
                  <c:v>田中　秀雄</c:v>
                </c:pt>
              </c:strCache>
            </c:strRef>
          </c:cat>
          <c:val>
            <c:numRef>
              <c:f>完成例!$K$5:$K$14</c:f>
              <c:numCache>
                <c:formatCode>General</c:formatCode>
                <c:ptCount val="10"/>
                <c:pt idx="0">
                  <c:v>45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>
                  <c:v>39</c:v>
                </c:pt>
                <c:pt idx="6">
                  <c:v>38</c:v>
                </c:pt>
                <c:pt idx="7">
                  <c:v>35</c:v>
                </c:pt>
                <c:pt idx="8">
                  <c:v>33</c:v>
                </c:pt>
                <c:pt idx="9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102464"/>
        <c:axId val="95104000"/>
        <c:axId val="0"/>
      </c:bar3DChart>
      <c:catAx>
        <c:axId val="951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104000"/>
        <c:crosses val="autoZero"/>
        <c:auto val="1"/>
        <c:lblAlgn val="ctr"/>
        <c:lblOffset val="100"/>
        <c:noMultiLvlLbl val="0"/>
      </c:catAx>
      <c:valAx>
        <c:axId val="9510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10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偏差値の推移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完成例!$B$5</c:f>
              <c:strCache>
                <c:ptCount val="1"/>
                <c:pt idx="0">
                  <c:v>大沢　由紀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完成例!$D$5:$H$5</c:f>
              <c:numCache>
                <c:formatCode>General</c:formatCode>
                <c:ptCount val="5"/>
                <c:pt idx="0">
                  <c:v>47</c:v>
                </c:pt>
                <c:pt idx="1">
                  <c:v>53</c:v>
                </c:pt>
                <c:pt idx="2">
                  <c:v>55</c:v>
                </c:pt>
                <c:pt idx="3">
                  <c:v>55</c:v>
                </c:pt>
                <c:pt idx="4">
                  <c:v>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完成例!$B$6</c:f>
              <c:strCache>
                <c:ptCount val="1"/>
                <c:pt idx="0">
                  <c:v>沼田　今日子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完成例!$D$6:$H$6</c:f>
              <c:numCache>
                <c:formatCode>General</c:formatCode>
                <c:ptCount val="5"/>
                <c:pt idx="0">
                  <c:v>51</c:v>
                </c:pt>
                <c:pt idx="1">
                  <c:v>50</c:v>
                </c:pt>
                <c:pt idx="2">
                  <c:v>51</c:v>
                </c:pt>
                <c:pt idx="3">
                  <c:v>53</c:v>
                </c:pt>
                <c:pt idx="4">
                  <c:v>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完成例!$B$7</c:f>
              <c:strCache>
                <c:ptCount val="1"/>
                <c:pt idx="0">
                  <c:v>阿部　雅美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完成例!$D$7:$H$7</c:f>
              <c:numCache>
                <c:formatCode>General</c:formatCode>
                <c:ptCount val="5"/>
                <c:pt idx="0">
                  <c:v>58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完成例!$B$8</c:f>
              <c:strCache>
                <c:ptCount val="1"/>
                <c:pt idx="0">
                  <c:v>井上　淳也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完成例!$D$8:$H$8</c:f>
              <c:numCache>
                <c:formatCode>General</c:formatCode>
                <c:ptCount val="5"/>
                <c:pt idx="0">
                  <c:v>55</c:v>
                </c:pt>
                <c:pt idx="1">
                  <c:v>57</c:v>
                </c:pt>
                <c:pt idx="2">
                  <c:v>57</c:v>
                </c:pt>
                <c:pt idx="3">
                  <c:v>58</c:v>
                </c:pt>
                <c:pt idx="4">
                  <c:v>58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完成例!$B$9</c:f>
              <c:strCache>
                <c:ptCount val="1"/>
                <c:pt idx="0">
                  <c:v>西村　由香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完成例!$D$9:$H$9</c:f>
              <c:numCache>
                <c:formatCode>General</c:formatCode>
                <c:ptCount val="5"/>
                <c:pt idx="0">
                  <c:v>70</c:v>
                </c:pt>
                <c:pt idx="1">
                  <c:v>67</c:v>
                </c:pt>
                <c:pt idx="2">
                  <c:v>64</c:v>
                </c:pt>
                <c:pt idx="3">
                  <c:v>68</c:v>
                </c:pt>
                <c:pt idx="4">
                  <c:v>72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完成例!$B$10</c:f>
              <c:strCache>
                <c:ptCount val="1"/>
                <c:pt idx="0">
                  <c:v>鈴木　博信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完成例!$D$10:$H$10</c:f>
              <c:numCache>
                <c:formatCode>General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48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完成例!$B$11</c:f>
              <c:strCache>
                <c:ptCount val="1"/>
                <c:pt idx="0">
                  <c:v>江口　亜由子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完成例!$D$11:$H$11</c:f>
              <c:numCache>
                <c:formatCode>General</c:formatCode>
                <c:ptCount val="5"/>
                <c:pt idx="0">
                  <c:v>52</c:v>
                </c:pt>
                <c:pt idx="1">
                  <c:v>50</c:v>
                </c:pt>
                <c:pt idx="2">
                  <c:v>49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完成例!$B$12</c:f>
              <c:strCache>
                <c:ptCount val="1"/>
                <c:pt idx="0">
                  <c:v>橋本　宏文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完成例!$D$12:$H$12</c:f>
              <c:numCache>
                <c:formatCode>General</c:formatCode>
                <c:ptCount val="5"/>
                <c:pt idx="0">
                  <c:v>52</c:v>
                </c:pt>
                <c:pt idx="1">
                  <c:v>53</c:v>
                </c:pt>
                <c:pt idx="2">
                  <c:v>53</c:v>
                </c:pt>
                <c:pt idx="3">
                  <c:v>51</c:v>
                </c:pt>
                <c:pt idx="4">
                  <c:v>50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完成例!$B$13</c:f>
              <c:strCache>
                <c:ptCount val="1"/>
                <c:pt idx="0">
                  <c:v>竹原　道子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完成例!$D$13:$H$13</c:f>
              <c:numCache>
                <c:formatCode>General</c:formatCode>
                <c:ptCount val="5"/>
                <c:pt idx="0">
                  <c:v>60</c:v>
                </c:pt>
                <c:pt idx="1">
                  <c:v>61</c:v>
                </c:pt>
                <c:pt idx="2">
                  <c:v>65</c:v>
                </c:pt>
                <c:pt idx="3">
                  <c:v>62</c:v>
                </c:pt>
                <c:pt idx="4">
                  <c:v>61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完成例!$B$14</c:f>
              <c:strCache>
                <c:ptCount val="1"/>
                <c:pt idx="0">
                  <c:v>田中　秀雄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完成例!$D$4:$H$4</c:f>
              <c:strCache>
                <c:ptCount val="5"/>
                <c:pt idx="0">
                  <c:v>第1回</c:v>
                </c:pt>
                <c:pt idx="1">
                  <c:v>第2回</c:v>
                </c:pt>
                <c:pt idx="2">
                  <c:v>第3回</c:v>
                </c:pt>
                <c:pt idx="3">
                  <c:v>第4回</c:v>
                </c:pt>
                <c:pt idx="4">
                  <c:v>第5回</c:v>
                </c:pt>
              </c:strCache>
            </c:strRef>
          </c:cat>
          <c:val>
            <c:numRef>
              <c:f>完成例!$D$14:$H$14</c:f>
              <c:numCache>
                <c:formatCode>General</c:formatCode>
                <c:ptCount val="5"/>
                <c:pt idx="0">
                  <c:v>59</c:v>
                </c:pt>
                <c:pt idx="1">
                  <c:v>58</c:v>
                </c:pt>
                <c:pt idx="2">
                  <c:v>55</c:v>
                </c:pt>
                <c:pt idx="3">
                  <c:v>56</c:v>
                </c:pt>
                <c:pt idx="4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79680"/>
        <c:axId val="95481216"/>
      </c:lineChart>
      <c:catAx>
        <c:axId val="954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481216"/>
        <c:crosses val="autoZero"/>
        <c:auto val="1"/>
        <c:lblAlgn val="ctr"/>
        <c:lblOffset val="100"/>
        <c:noMultiLvlLbl val="0"/>
      </c:catAx>
      <c:valAx>
        <c:axId val="9548121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4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19050</xdr:rowOff>
    </xdr:from>
    <xdr:to>
      <xdr:col>6</xdr:col>
      <xdr:colOff>228600</xdr:colOff>
      <xdr:row>36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19050</xdr:rowOff>
    </xdr:from>
    <xdr:to>
      <xdr:col>13</xdr:col>
      <xdr:colOff>457200</xdr:colOff>
      <xdr:row>36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419100</xdr:colOff>
      <xdr:row>36</xdr:row>
      <xdr:rowOff>161925</xdr:rowOff>
    </xdr:from>
    <xdr:to>
      <xdr:col>12</xdr:col>
      <xdr:colOff>257175</xdr:colOff>
      <xdr:row>55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/>
  </sheetViews>
  <sheetFormatPr defaultRowHeight="13.5"/>
  <cols>
    <col min="1" max="13" width="9" style="7"/>
    <col min="14" max="14" width="9.5" style="7" bestFit="1" customWidth="1"/>
    <col min="15" max="16384" width="9" style="7"/>
  </cols>
  <sheetData>
    <row r="1" spans="1:18" ht="21">
      <c r="A1" s="5" t="s">
        <v>34</v>
      </c>
    </row>
    <row r="3" spans="1:18">
      <c r="A3" s="7" t="s">
        <v>33</v>
      </c>
      <c r="D3" s="7" t="s">
        <v>29</v>
      </c>
      <c r="K3" s="7" t="s">
        <v>37</v>
      </c>
      <c r="M3" s="7" t="s">
        <v>11</v>
      </c>
      <c r="R3" s="4" t="s">
        <v>30</v>
      </c>
    </row>
    <row r="4" spans="1:18">
      <c r="A4" s="7" t="s">
        <v>31</v>
      </c>
      <c r="B4" s="7" t="s">
        <v>10</v>
      </c>
      <c r="C4" s="7" t="s">
        <v>0</v>
      </c>
      <c r="D4" s="7" t="s">
        <v>24</v>
      </c>
      <c r="I4" s="7" t="s">
        <v>32</v>
      </c>
      <c r="J4" s="7" t="s">
        <v>9</v>
      </c>
      <c r="K4" s="7" t="s">
        <v>22</v>
      </c>
      <c r="L4" s="7" t="s">
        <v>23</v>
      </c>
      <c r="M4" s="7" t="s">
        <v>19</v>
      </c>
      <c r="P4" s="7" t="s">
        <v>36</v>
      </c>
      <c r="R4" s="1">
        <v>45</v>
      </c>
    </row>
    <row r="5" spans="1:18">
      <c r="A5" s="7">
        <v>1</v>
      </c>
      <c r="B5" s="7" t="s">
        <v>15</v>
      </c>
      <c r="C5" s="7" t="s">
        <v>2</v>
      </c>
      <c r="D5" s="7">
        <v>58</v>
      </c>
      <c r="E5" s="7">
        <v>60</v>
      </c>
      <c r="F5" s="7">
        <v>61</v>
      </c>
      <c r="G5" s="7">
        <v>62</v>
      </c>
      <c r="H5" s="7">
        <v>65</v>
      </c>
      <c r="K5" s="7">
        <v>43</v>
      </c>
      <c r="L5" s="6"/>
      <c r="M5" s="7" t="s">
        <v>35</v>
      </c>
      <c r="N5" s="7" t="s">
        <v>35</v>
      </c>
      <c r="O5" s="7" t="s">
        <v>35</v>
      </c>
    </row>
    <row r="6" spans="1:18">
      <c r="B6" s="7" t="s">
        <v>16</v>
      </c>
      <c r="C6" s="7" t="s">
        <v>1</v>
      </c>
      <c r="D6" s="7">
        <v>55</v>
      </c>
      <c r="E6" s="7">
        <v>57</v>
      </c>
      <c r="F6" s="7">
        <v>57</v>
      </c>
      <c r="G6" s="7">
        <v>58</v>
      </c>
      <c r="H6" s="7">
        <v>58</v>
      </c>
      <c r="K6" s="7">
        <v>41</v>
      </c>
      <c r="M6" s="7" t="s">
        <v>35</v>
      </c>
      <c r="N6" s="7" t="s">
        <v>35</v>
      </c>
      <c r="O6" s="7" t="s">
        <v>35</v>
      </c>
    </row>
    <row r="7" spans="1:18">
      <c r="B7" s="7" t="s">
        <v>17</v>
      </c>
      <c r="C7" s="7" t="s">
        <v>2</v>
      </c>
      <c r="D7" s="7">
        <v>52</v>
      </c>
      <c r="E7" s="7">
        <v>50</v>
      </c>
      <c r="F7" s="7">
        <v>49</v>
      </c>
      <c r="G7" s="7">
        <v>47</v>
      </c>
      <c r="H7" s="7">
        <v>47</v>
      </c>
      <c r="K7" s="7">
        <v>38</v>
      </c>
      <c r="N7" s="7" t="s">
        <v>35</v>
      </c>
      <c r="O7" s="7" t="s">
        <v>35</v>
      </c>
    </row>
    <row r="8" spans="1:18">
      <c r="B8" s="7" t="s">
        <v>18</v>
      </c>
      <c r="C8" s="7" t="s">
        <v>2</v>
      </c>
      <c r="D8" s="7">
        <v>47</v>
      </c>
      <c r="E8" s="7">
        <v>53</v>
      </c>
      <c r="F8" s="7">
        <v>55</v>
      </c>
      <c r="G8" s="7">
        <v>55</v>
      </c>
      <c r="H8" s="7">
        <v>57</v>
      </c>
      <c r="K8" s="7">
        <v>45</v>
      </c>
      <c r="M8" s="7" t="s">
        <v>35</v>
      </c>
      <c r="N8" s="7" t="s">
        <v>35</v>
      </c>
      <c r="O8" s="7" t="s">
        <v>35</v>
      </c>
    </row>
    <row r="9" spans="1:18">
      <c r="B9" s="7" t="s">
        <v>3</v>
      </c>
      <c r="C9" s="7" t="s">
        <v>1</v>
      </c>
      <c r="D9" s="7">
        <v>44</v>
      </c>
      <c r="E9" s="7">
        <v>45</v>
      </c>
      <c r="F9" s="7">
        <v>45</v>
      </c>
      <c r="G9" s="7">
        <v>46</v>
      </c>
      <c r="H9" s="7">
        <v>48</v>
      </c>
      <c r="K9" s="7">
        <v>39</v>
      </c>
      <c r="M9" s="7" t="s">
        <v>35</v>
      </c>
      <c r="N9" s="7" t="s">
        <v>35</v>
      </c>
    </row>
    <row r="10" spans="1:18">
      <c r="B10" s="7" t="s">
        <v>4</v>
      </c>
      <c r="C10" s="7" t="s">
        <v>2</v>
      </c>
      <c r="D10" s="7">
        <v>60</v>
      </c>
      <c r="E10" s="7">
        <v>61</v>
      </c>
      <c r="F10" s="7">
        <v>65</v>
      </c>
      <c r="G10" s="7">
        <v>62</v>
      </c>
      <c r="H10" s="7">
        <v>61</v>
      </c>
      <c r="K10" s="7">
        <v>33</v>
      </c>
      <c r="M10" s="7" t="s">
        <v>35</v>
      </c>
    </row>
    <row r="11" spans="1:18">
      <c r="B11" s="7" t="s">
        <v>5</v>
      </c>
      <c r="C11" s="7" t="s">
        <v>1</v>
      </c>
      <c r="D11" s="7">
        <v>59</v>
      </c>
      <c r="E11" s="7">
        <v>58</v>
      </c>
      <c r="F11" s="7">
        <v>55</v>
      </c>
      <c r="G11" s="7">
        <v>56</v>
      </c>
      <c r="H11" s="7">
        <v>55</v>
      </c>
      <c r="K11" s="7">
        <v>30</v>
      </c>
    </row>
    <row r="12" spans="1:18">
      <c r="B12" s="7" t="s">
        <v>6</v>
      </c>
      <c r="C12" s="7" t="s">
        <v>2</v>
      </c>
      <c r="D12" s="7">
        <v>70</v>
      </c>
      <c r="E12" s="7">
        <v>67</v>
      </c>
      <c r="F12" s="7">
        <v>64</v>
      </c>
      <c r="G12" s="7">
        <v>68</v>
      </c>
      <c r="H12" s="7">
        <v>72</v>
      </c>
      <c r="K12" s="7">
        <v>44</v>
      </c>
      <c r="M12" s="7" t="s">
        <v>35</v>
      </c>
      <c r="O12" s="7" t="s">
        <v>35</v>
      </c>
    </row>
    <row r="13" spans="1:18">
      <c r="B13" s="7" t="s">
        <v>7</v>
      </c>
      <c r="C13" s="7" t="s">
        <v>2</v>
      </c>
      <c r="D13" s="7">
        <v>51</v>
      </c>
      <c r="E13" s="7">
        <v>50</v>
      </c>
      <c r="F13" s="7">
        <v>51</v>
      </c>
      <c r="G13" s="7">
        <v>53</v>
      </c>
      <c r="H13" s="7">
        <v>52</v>
      </c>
      <c r="K13" s="7">
        <v>45</v>
      </c>
      <c r="M13" s="7" t="s">
        <v>35</v>
      </c>
      <c r="N13" s="7" t="s">
        <v>35</v>
      </c>
      <c r="O13" s="7" t="s">
        <v>35</v>
      </c>
    </row>
    <row r="14" spans="1:18">
      <c r="B14" s="7" t="s">
        <v>8</v>
      </c>
      <c r="C14" s="7" t="s">
        <v>1</v>
      </c>
      <c r="D14" s="7">
        <v>52</v>
      </c>
      <c r="E14" s="7">
        <v>53</v>
      </c>
      <c r="F14" s="7">
        <v>53</v>
      </c>
      <c r="G14" s="7">
        <v>51</v>
      </c>
      <c r="H14" s="7">
        <v>50</v>
      </c>
      <c r="K14" s="7">
        <v>35</v>
      </c>
      <c r="M14" s="7" t="s">
        <v>35</v>
      </c>
    </row>
    <row r="17" spans="1:2">
      <c r="A17" s="3" t="s">
        <v>12</v>
      </c>
      <c r="B17" s="2"/>
    </row>
    <row r="18" spans="1:2">
      <c r="A18" s="3" t="s">
        <v>13</v>
      </c>
      <c r="B18" s="2"/>
    </row>
    <row r="19" spans="1:2">
      <c r="A19" s="3" t="s">
        <v>14</v>
      </c>
      <c r="B19" s="2"/>
    </row>
  </sheetData>
  <phoneticPr fontId="2"/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zoomScaleSheetLayoutView="55" workbookViewId="0">
      <selection activeCell="R15" sqref="R15"/>
    </sheetView>
  </sheetViews>
  <sheetFormatPr defaultRowHeight="13.5"/>
  <cols>
    <col min="1" max="1" width="9" style="7"/>
    <col min="2" max="2" width="12.625" style="7" customWidth="1"/>
    <col min="3" max="13" width="9" style="7"/>
    <col min="14" max="14" width="9.5" style="7" bestFit="1" customWidth="1"/>
    <col min="15" max="16384" width="9" style="7"/>
  </cols>
  <sheetData>
    <row r="1" spans="1:18" ht="21">
      <c r="A1" s="5" t="s">
        <v>34</v>
      </c>
    </row>
    <row r="3" spans="1:18">
      <c r="A3" s="14" t="s">
        <v>33</v>
      </c>
      <c r="B3" s="13"/>
      <c r="C3" s="13"/>
      <c r="D3" s="13" t="s">
        <v>29</v>
      </c>
      <c r="E3" s="13"/>
      <c r="F3" s="13"/>
      <c r="G3" s="13"/>
      <c r="H3" s="13"/>
      <c r="I3" s="13"/>
      <c r="J3" s="13"/>
      <c r="K3" s="13" t="s">
        <v>37</v>
      </c>
      <c r="L3" s="13"/>
      <c r="M3" s="13" t="s">
        <v>11</v>
      </c>
      <c r="N3" s="13"/>
      <c r="O3" s="13"/>
      <c r="P3" s="13"/>
      <c r="R3" s="11" t="s">
        <v>30</v>
      </c>
    </row>
    <row r="4" spans="1:18" ht="14.25" thickBot="1">
      <c r="A4" s="12" t="s">
        <v>31</v>
      </c>
      <c r="B4" s="12" t="s">
        <v>10</v>
      </c>
      <c r="C4" s="12" t="s">
        <v>0</v>
      </c>
      <c r="D4" s="12" t="s">
        <v>24</v>
      </c>
      <c r="E4" s="12" t="s">
        <v>25</v>
      </c>
      <c r="F4" s="12" t="s">
        <v>26</v>
      </c>
      <c r="G4" s="12" t="s">
        <v>27</v>
      </c>
      <c r="H4" s="12" t="s">
        <v>28</v>
      </c>
      <c r="I4" s="12" t="s">
        <v>32</v>
      </c>
      <c r="J4" s="12" t="s">
        <v>9</v>
      </c>
      <c r="K4" s="12" t="s">
        <v>22</v>
      </c>
      <c r="L4" s="12" t="s">
        <v>23</v>
      </c>
      <c r="M4" s="12" t="s">
        <v>19</v>
      </c>
      <c r="N4" s="12" t="s">
        <v>20</v>
      </c>
      <c r="O4" s="12" t="s">
        <v>21</v>
      </c>
      <c r="P4" s="12" t="s">
        <v>36</v>
      </c>
      <c r="R4" s="1">
        <v>45</v>
      </c>
    </row>
    <row r="5" spans="1:18" ht="14.25" thickTop="1">
      <c r="A5" s="9">
        <v>4</v>
      </c>
      <c r="B5" s="9" t="s">
        <v>18</v>
      </c>
      <c r="C5" s="9" t="s">
        <v>2</v>
      </c>
      <c r="D5" s="9">
        <v>47</v>
      </c>
      <c r="E5" s="9">
        <v>53</v>
      </c>
      <c r="F5" s="9">
        <v>55</v>
      </c>
      <c r="G5" s="9">
        <v>55</v>
      </c>
      <c r="H5" s="9">
        <v>57</v>
      </c>
      <c r="I5" s="9">
        <f t="shared" ref="I5:I14" si="0">H5-D5</f>
        <v>10</v>
      </c>
      <c r="J5" s="9">
        <f t="shared" ref="J5:J14" si="1">AVERAGE(D5:H5)</f>
        <v>53.4</v>
      </c>
      <c r="K5" s="9">
        <v>45</v>
      </c>
      <c r="L5" s="10">
        <f t="shared" ref="L5:L14" si="2">K5/$R$4</f>
        <v>1</v>
      </c>
      <c r="M5" s="9" t="s">
        <v>35</v>
      </c>
      <c r="N5" s="9" t="s">
        <v>35</v>
      </c>
      <c r="O5" s="9" t="s">
        <v>35</v>
      </c>
      <c r="P5" s="9">
        <f t="shared" ref="P5:P14" si="3">COUNTA(M5:O5)</f>
        <v>3</v>
      </c>
    </row>
    <row r="6" spans="1:18">
      <c r="A6" s="8">
        <v>9</v>
      </c>
      <c r="B6" s="8" t="s">
        <v>7</v>
      </c>
      <c r="C6" s="8" t="s">
        <v>2</v>
      </c>
      <c r="D6" s="8">
        <v>51</v>
      </c>
      <c r="E6" s="8">
        <v>50</v>
      </c>
      <c r="F6" s="8">
        <v>51</v>
      </c>
      <c r="G6" s="8">
        <v>53</v>
      </c>
      <c r="H6" s="8">
        <v>52</v>
      </c>
      <c r="I6" s="9">
        <f t="shared" si="0"/>
        <v>1</v>
      </c>
      <c r="J6" s="9">
        <f t="shared" si="1"/>
        <v>51.4</v>
      </c>
      <c r="K6" s="8">
        <v>45</v>
      </c>
      <c r="L6" s="10">
        <f t="shared" si="2"/>
        <v>1</v>
      </c>
      <c r="M6" s="8" t="s">
        <v>35</v>
      </c>
      <c r="N6" s="8" t="s">
        <v>35</v>
      </c>
      <c r="O6" s="8" t="s">
        <v>35</v>
      </c>
      <c r="P6" s="9">
        <f t="shared" si="3"/>
        <v>3</v>
      </c>
    </row>
    <row r="7" spans="1:18">
      <c r="A7" s="8">
        <v>1</v>
      </c>
      <c r="B7" s="8" t="s">
        <v>15</v>
      </c>
      <c r="C7" s="8" t="s">
        <v>2</v>
      </c>
      <c r="D7" s="8">
        <v>58</v>
      </c>
      <c r="E7" s="8">
        <v>60</v>
      </c>
      <c r="F7" s="8">
        <v>61</v>
      </c>
      <c r="G7" s="8">
        <v>62</v>
      </c>
      <c r="H7" s="8">
        <v>65</v>
      </c>
      <c r="I7" s="9">
        <f t="shared" si="0"/>
        <v>7</v>
      </c>
      <c r="J7" s="9">
        <f t="shared" si="1"/>
        <v>61.2</v>
      </c>
      <c r="K7" s="8">
        <v>43</v>
      </c>
      <c r="L7" s="10">
        <f t="shared" si="2"/>
        <v>0.9555555555555556</v>
      </c>
      <c r="M7" s="8" t="s">
        <v>35</v>
      </c>
      <c r="N7" s="8" t="s">
        <v>35</v>
      </c>
      <c r="O7" s="8" t="s">
        <v>35</v>
      </c>
      <c r="P7" s="9">
        <f t="shared" si="3"/>
        <v>3</v>
      </c>
    </row>
    <row r="8" spans="1:18">
      <c r="A8" s="8">
        <v>2</v>
      </c>
      <c r="B8" s="8" t="s">
        <v>16</v>
      </c>
      <c r="C8" s="8" t="s">
        <v>1</v>
      </c>
      <c r="D8" s="8">
        <v>55</v>
      </c>
      <c r="E8" s="8">
        <v>57</v>
      </c>
      <c r="F8" s="8">
        <v>57</v>
      </c>
      <c r="G8" s="8">
        <v>58</v>
      </c>
      <c r="H8" s="8">
        <v>58</v>
      </c>
      <c r="I8" s="9">
        <f t="shared" si="0"/>
        <v>3</v>
      </c>
      <c r="J8" s="9">
        <f t="shared" si="1"/>
        <v>57</v>
      </c>
      <c r="K8" s="8">
        <v>41</v>
      </c>
      <c r="L8" s="10">
        <f t="shared" si="2"/>
        <v>0.91111111111111109</v>
      </c>
      <c r="M8" s="8" t="s">
        <v>35</v>
      </c>
      <c r="N8" s="8" t="s">
        <v>35</v>
      </c>
      <c r="O8" s="8" t="s">
        <v>35</v>
      </c>
      <c r="P8" s="9">
        <f t="shared" si="3"/>
        <v>3</v>
      </c>
    </row>
    <row r="9" spans="1:18">
      <c r="A9" s="8">
        <v>8</v>
      </c>
      <c r="B9" s="8" t="s">
        <v>6</v>
      </c>
      <c r="C9" s="8" t="s">
        <v>2</v>
      </c>
      <c r="D9" s="8">
        <v>70</v>
      </c>
      <c r="E9" s="8">
        <v>67</v>
      </c>
      <c r="F9" s="8">
        <v>64</v>
      </c>
      <c r="G9" s="8">
        <v>68</v>
      </c>
      <c r="H9" s="8">
        <v>72</v>
      </c>
      <c r="I9" s="9">
        <f t="shared" si="0"/>
        <v>2</v>
      </c>
      <c r="J9" s="9">
        <f t="shared" si="1"/>
        <v>68.2</v>
      </c>
      <c r="K9" s="8">
        <v>44</v>
      </c>
      <c r="L9" s="10">
        <f t="shared" si="2"/>
        <v>0.97777777777777775</v>
      </c>
      <c r="M9" s="8" t="s">
        <v>35</v>
      </c>
      <c r="N9" s="8"/>
      <c r="O9" s="8" t="s">
        <v>35</v>
      </c>
      <c r="P9" s="9">
        <f t="shared" si="3"/>
        <v>2</v>
      </c>
    </row>
    <row r="10" spans="1:18">
      <c r="A10" s="8">
        <v>5</v>
      </c>
      <c r="B10" s="8" t="s">
        <v>3</v>
      </c>
      <c r="C10" s="8" t="s">
        <v>1</v>
      </c>
      <c r="D10" s="8">
        <v>44</v>
      </c>
      <c r="E10" s="8">
        <v>45</v>
      </c>
      <c r="F10" s="8">
        <v>45</v>
      </c>
      <c r="G10" s="8">
        <v>46</v>
      </c>
      <c r="H10" s="8">
        <v>48</v>
      </c>
      <c r="I10" s="9">
        <f t="shared" si="0"/>
        <v>4</v>
      </c>
      <c r="J10" s="9">
        <f t="shared" si="1"/>
        <v>45.6</v>
      </c>
      <c r="K10" s="8">
        <v>39</v>
      </c>
      <c r="L10" s="10">
        <f t="shared" si="2"/>
        <v>0.8666666666666667</v>
      </c>
      <c r="M10" s="8" t="s">
        <v>35</v>
      </c>
      <c r="N10" s="8" t="s">
        <v>35</v>
      </c>
      <c r="O10" s="8"/>
      <c r="P10" s="9">
        <f t="shared" si="3"/>
        <v>2</v>
      </c>
    </row>
    <row r="11" spans="1:18">
      <c r="A11" s="8">
        <v>3</v>
      </c>
      <c r="B11" s="8" t="s">
        <v>17</v>
      </c>
      <c r="C11" s="8" t="s">
        <v>2</v>
      </c>
      <c r="D11" s="8">
        <v>52</v>
      </c>
      <c r="E11" s="8">
        <v>50</v>
      </c>
      <c r="F11" s="8">
        <v>49</v>
      </c>
      <c r="G11" s="8">
        <v>47</v>
      </c>
      <c r="H11" s="8">
        <v>47</v>
      </c>
      <c r="I11" s="9">
        <f t="shared" si="0"/>
        <v>-5</v>
      </c>
      <c r="J11" s="9">
        <f t="shared" si="1"/>
        <v>49</v>
      </c>
      <c r="K11" s="8">
        <v>38</v>
      </c>
      <c r="L11" s="10">
        <f t="shared" si="2"/>
        <v>0.84444444444444444</v>
      </c>
      <c r="M11" s="8"/>
      <c r="N11" s="8" t="s">
        <v>35</v>
      </c>
      <c r="O11" s="8" t="s">
        <v>35</v>
      </c>
      <c r="P11" s="9">
        <f t="shared" si="3"/>
        <v>2</v>
      </c>
    </row>
    <row r="12" spans="1:18">
      <c r="A12" s="8">
        <v>10</v>
      </c>
      <c r="B12" s="8" t="s">
        <v>8</v>
      </c>
      <c r="C12" s="8" t="s">
        <v>1</v>
      </c>
      <c r="D12" s="8">
        <v>52</v>
      </c>
      <c r="E12" s="8">
        <v>53</v>
      </c>
      <c r="F12" s="8">
        <v>53</v>
      </c>
      <c r="G12" s="8">
        <v>51</v>
      </c>
      <c r="H12" s="8">
        <v>50</v>
      </c>
      <c r="I12" s="9">
        <f t="shared" si="0"/>
        <v>-2</v>
      </c>
      <c r="J12" s="9">
        <f t="shared" si="1"/>
        <v>51.8</v>
      </c>
      <c r="K12" s="8">
        <v>35</v>
      </c>
      <c r="L12" s="10">
        <f t="shared" si="2"/>
        <v>0.77777777777777779</v>
      </c>
      <c r="M12" s="8" t="s">
        <v>35</v>
      </c>
      <c r="N12" s="8"/>
      <c r="O12" s="8"/>
      <c r="P12" s="9">
        <f t="shared" si="3"/>
        <v>1</v>
      </c>
    </row>
    <row r="13" spans="1:18">
      <c r="A13" s="8">
        <v>6</v>
      </c>
      <c r="B13" s="8" t="s">
        <v>4</v>
      </c>
      <c r="C13" s="8" t="s">
        <v>2</v>
      </c>
      <c r="D13" s="8">
        <v>60</v>
      </c>
      <c r="E13" s="8">
        <v>61</v>
      </c>
      <c r="F13" s="8">
        <v>65</v>
      </c>
      <c r="G13" s="8">
        <v>62</v>
      </c>
      <c r="H13" s="8">
        <v>61</v>
      </c>
      <c r="I13" s="9">
        <f t="shared" si="0"/>
        <v>1</v>
      </c>
      <c r="J13" s="9">
        <f t="shared" si="1"/>
        <v>61.8</v>
      </c>
      <c r="K13" s="8">
        <v>33</v>
      </c>
      <c r="L13" s="10">
        <f t="shared" si="2"/>
        <v>0.73333333333333328</v>
      </c>
      <c r="M13" s="8" t="s">
        <v>35</v>
      </c>
      <c r="N13" s="8"/>
      <c r="O13" s="8"/>
      <c r="P13" s="9">
        <f t="shared" si="3"/>
        <v>1</v>
      </c>
    </row>
    <row r="14" spans="1:18">
      <c r="A14" s="8">
        <v>7</v>
      </c>
      <c r="B14" s="8" t="s">
        <v>5</v>
      </c>
      <c r="C14" s="8" t="s">
        <v>1</v>
      </c>
      <c r="D14" s="8">
        <v>59</v>
      </c>
      <c r="E14" s="8">
        <v>58</v>
      </c>
      <c r="F14" s="8">
        <v>55</v>
      </c>
      <c r="G14" s="8">
        <v>56</v>
      </c>
      <c r="H14" s="8">
        <v>55</v>
      </c>
      <c r="I14" s="9">
        <f t="shared" si="0"/>
        <v>-4</v>
      </c>
      <c r="J14" s="9">
        <f t="shared" si="1"/>
        <v>56.6</v>
      </c>
      <c r="K14" s="8">
        <v>30</v>
      </c>
      <c r="L14" s="10">
        <f t="shared" si="2"/>
        <v>0.66666666666666663</v>
      </c>
      <c r="M14" s="8"/>
      <c r="N14" s="8"/>
      <c r="O14" s="8"/>
      <c r="P14" s="9">
        <f t="shared" si="3"/>
        <v>0</v>
      </c>
    </row>
    <row r="17" spans="1:2">
      <c r="A17" s="3" t="s">
        <v>12</v>
      </c>
      <c r="B17" s="2">
        <f>COUNT(A5:A14)</f>
        <v>10</v>
      </c>
    </row>
    <row r="18" spans="1:2">
      <c r="A18" s="3" t="s">
        <v>13</v>
      </c>
      <c r="B18" s="2">
        <f>COUNTIF(C5:C14,"男")</f>
        <v>4</v>
      </c>
    </row>
    <row r="19" spans="1:2">
      <c r="A19" s="3" t="s">
        <v>14</v>
      </c>
      <c r="B19" s="2">
        <f>COUNTIF(C5:C14,"女")</f>
        <v>6</v>
      </c>
    </row>
  </sheetData>
  <mergeCells count="4">
    <mergeCell ref="M3:P3"/>
    <mergeCell ref="K3:L3"/>
    <mergeCell ref="D3:J3"/>
    <mergeCell ref="A3:C3"/>
  </mergeCells>
  <phoneticPr fontId="2"/>
  <pageMargins left="0.7" right="0.7" top="0.75" bottom="0.75" header="0.3" footer="0.3"/>
  <pageSetup paperSize="9" scale="81" orientation="landscape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サンプルデータ</vt:lpstr>
      <vt:lpstr>完成例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Takiguchi</dc:creator>
  <cp:lastModifiedBy>proadmin</cp:lastModifiedBy>
  <cp:lastPrinted>2014-02-22T15:34:33Z</cp:lastPrinted>
  <dcterms:created xsi:type="dcterms:W3CDTF">2014-02-07T06:48:34Z</dcterms:created>
  <dcterms:modified xsi:type="dcterms:W3CDTF">2014-04-17T09:58:21Z</dcterms:modified>
</cp:coreProperties>
</file>