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drawings/drawing2.xml" ContentType="application/vnd.openxmlformats-officedocument.drawing+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H:\【他部署共有】\1_【研究知財・他キャンパス共有】\公的研究費に関する使用マニュアル\フォーマット集\2026フォーマット変更\"/>
    </mc:Choice>
  </mc:AlternateContent>
  <xr:revisionPtr revIDLastSave="0" documentId="13_ncr:1_{CDC6E94B-2BDA-43C1-B1B5-FB2F5345E8AB}" xr6:coauthVersionLast="47" xr6:coauthVersionMax="47" xr10:uidLastSave="{00000000-0000-0000-0000-000000000000}"/>
  <bookViews>
    <workbookView xWindow="-120" yWindow="-120" windowWidth="29040" windowHeight="15720" firstSheet="1" activeTab="1" xr2:uid="{00000000-000D-0000-FFFF-FFFF00000000}"/>
  </bookViews>
  <sheets>
    <sheet name="プルダウン" sheetId="14" state="hidden" r:id="rId1"/>
    <sheet name="2026報告書" sheetId="22" r:id="rId2"/>
    <sheet name="2026報告書 (記入例)" sheetId="23" r:id="rId3"/>
    <sheet name="プルダウン項目" sheetId="18" state="hidden" r:id="rId4"/>
  </sheets>
  <definedNames>
    <definedName name="_xlnm.Print_Area" localSheetId="1">'2026報告書'!$A$1:$AK$140</definedName>
    <definedName name="_xlnm.Print_Area" localSheetId="2">'2026報告書 (記入例)'!$A$1:$AK$140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B67" i="23" l="1"/>
  <c r="AB65" i="23"/>
  <c r="V65" i="23"/>
  <c r="AB64" i="23"/>
  <c r="O56" i="23"/>
  <c r="Q56" i="23" s="1"/>
  <c r="M56" i="23"/>
  <c r="K56" i="23"/>
  <c r="C56" i="23"/>
  <c r="A56" i="23"/>
  <c r="O55" i="23"/>
  <c r="M55" i="23"/>
  <c r="Q55" i="23" s="1"/>
  <c r="K55" i="23"/>
  <c r="A55" i="23"/>
  <c r="O54" i="23"/>
  <c r="Q54" i="23" s="1"/>
  <c r="M54" i="23"/>
  <c r="K54" i="23"/>
  <c r="O53" i="23"/>
  <c r="M53" i="23"/>
  <c r="Q53" i="23" s="1"/>
  <c r="K53" i="23"/>
  <c r="O52" i="23"/>
  <c r="M52" i="23"/>
  <c r="Q52" i="23" s="1"/>
  <c r="K52" i="23"/>
  <c r="O51" i="23"/>
  <c r="M51" i="23"/>
  <c r="Q51" i="23" s="1"/>
  <c r="K51" i="23"/>
  <c r="Q50" i="23"/>
  <c r="O50" i="23"/>
  <c r="M50" i="23"/>
  <c r="K50" i="23"/>
  <c r="O49" i="23"/>
  <c r="M49" i="23"/>
  <c r="Q49" i="23" s="1"/>
  <c r="K49" i="23"/>
  <c r="O48" i="23"/>
  <c r="M48" i="23"/>
  <c r="Q48" i="23" s="1"/>
  <c r="K48" i="23"/>
  <c r="O47" i="23"/>
  <c r="Q47" i="23" s="1"/>
  <c r="M47" i="23"/>
  <c r="K47" i="23"/>
  <c r="O46" i="23"/>
  <c r="M46" i="23"/>
  <c r="Q46" i="23" s="1"/>
  <c r="K46" i="23"/>
  <c r="O45" i="23"/>
  <c r="M45" i="23"/>
  <c r="Q45" i="23" s="1"/>
  <c r="K45" i="23"/>
  <c r="O44" i="23"/>
  <c r="M44" i="23"/>
  <c r="Q44" i="23" s="1"/>
  <c r="K44" i="23"/>
  <c r="O43" i="23"/>
  <c r="Q43" i="23" s="1"/>
  <c r="M43" i="23"/>
  <c r="K43" i="23"/>
  <c r="Q42" i="23"/>
  <c r="O42" i="23"/>
  <c r="M42" i="23"/>
  <c r="K42" i="23"/>
  <c r="O41" i="23"/>
  <c r="M41" i="23"/>
  <c r="Q41" i="23" s="1"/>
  <c r="K41" i="23"/>
  <c r="O40" i="23"/>
  <c r="M40" i="23"/>
  <c r="Q40" i="23" s="1"/>
  <c r="K40" i="23"/>
  <c r="O39" i="23"/>
  <c r="M39" i="23"/>
  <c r="Q39" i="23" s="1"/>
  <c r="K39" i="23"/>
  <c r="Q38" i="23"/>
  <c r="O38" i="23"/>
  <c r="M38" i="23"/>
  <c r="K38" i="23"/>
  <c r="O37" i="23"/>
  <c r="M37" i="23"/>
  <c r="Q37" i="23" s="1"/>
  <c r="K37" i="23"/>
  <c r="O36" i="23"/>
  <c r="M36" i="23"/>
  <c r="Q36" i="23" s="1"/>
  <c r="K36" i="23"/>
  <c r="O35" i="23"/>
  <c r="Q35" i="23" s="1"/>
  <c r="M35" i="23"/>
  <c r="K35" i="23"/>
  <c r="O34" i="23"/>
  <c r="M34" i="23"/>
  <c r="Q34" i="23" s="1"/>
  <c r="K34" i="23"/>
  <c r="O33" i="23"/>
  <c r="M33" i="23"/>
  <c r="Q33" i="23" s="1"/>
  <c r="K33" i="23"/>
  <c r="O32" i="23"/>
  <c r="M32" i="23"/>
  <c r="Q32" i="23" s="1"/>
  <c r="K32" i="23"/>
  <c r="O31" i="23"/>
  <c r="Q31" i="23" s="1"/>
  <c r="M31" i="23"/>
  <c r="K31" i="23"/>
  <c r="Q30" i="23"/>
  <c r="O30" i="23"/>
  <c r="M30" i="23"/>
  <c r="K30" i="23"/>
  <c r="O29" i="23"/>
  <c r="M29" i="23"/>
  <c r="Q29" i="23" s="1"/>
  <c r="K29" i="23"/>
  <c r="O28" i="23"/>
  <c r="M28" i="23"/>
  <c r="Q28" i="23" s="1"/>
  <c r="K28" i="23"/>
  <c r="O27" i="23"/>
  <c r="K27" i="23"/>
  <c r="O26" i="23"/>
  <c r="O57" i="23" s="1"/>
  <c r="L65" i="23" s="1"/>
  <c r="K26" i="23"/>
  <c r="K57" i="23" s="1"/>
  <c r="Q25" i="23"/>
  <c r="A1" i="23"/>
  <c r="A54" i="23" s="1"/>
  <c r="C54" i="23" s="1"/>
  <c r="K26" i="22"/>
  <c r="M26" i="22" s="1"/>
  <c r="O26" i="22"/>
  <c r="K27" i="22"/>
  <c r="O27" i="22"/>
  <c r="M27" i="22" s="1"/>
  <c r="Q27" i="22" s="1"/>
  <c r="K28" i="22"/>
  <c r="O28" i="22"/>
  <c r="M28" i="22" s="1"/>
  <c r="Q28" i="22" s="1"/>
  <c r="AB67" i="22"/>
  <c r="AB65" i="22"/>
  <c r="V65" i="22"/>
  <c r="AB64" i="22"/>
  <c r="O56" i="22"/>
  <c r="M56" i="22"/>
  <c r="Q56" i="22" s="1"/>
  <c r="K56" i="22"/>
  <c r="A56" i="22"/>
  <c r="O55" i="22"/>
  <c r="M55" i="22"/>
  <c r="Q55" i="22" s="1"/>
  <c r="K55" i="22"/>
  <c r="A55" i="22"/>
  <c r="O54" i="22"/>
  <c r="M54" i="22"/>
  <c r="Q54" i="22" s="1"/>
  <c r="K54" i="22"/>
  <c r="O53" i="22"/>
  <c r="M53" i="22"/>
  <c r="Q53" i="22" s="1"/>
  <c r="K53" i="22"/>
  <c r="O52" i="22"/>
  <c r="M52" i="22"/>
  <c r="Q52" i="22" s="1"/>
  <c r="K52" i="22"/>
  <c r="O51" i="22"/>
  <c r="M51" i="22"/>
  <c r="Q51" i="22" s="1"/>
  <c r="K51" i="22"/>
  <c r="O50" i="22"/>
  <c r="M50" i="22"/>
  <c r="Q50" i="22" s="1"/>
  <c r="K50" i="22"/>
  <c r="O49" i="22"/>
  <c r="M49" i="22"/>
  <c r="Q49" i="22" s="1"/>
  <c r="K49" i="22"/>
  <c r="O48" i="22"/>
  <c r="M48" i="22"/>
  <c r="Q48" i="22" s="1"/>
  <c r="K48" i="22"/>
  <c r="O47" i="22"/>
  <c r="M47" i="22"/>
  <c r="Q47" i="22" s="1"/>
  <c r="K47" i="22"/>
  <c r="O46" i="22"/>
  <c r="M46" i="22"/>
  <c r="Q46" i="22" s="1"/>
  <c r="K46" i="22"/>
  <c r="O45" i="22"/>
  <c r="M45" i="22"/>
  <c r="Q45" i="22" s="1"/>
  <c r="K45" i="22"/>
  <c r="O44" i="22"/>
  <c r="M44" i="22"/>
  <c r="Q44" i="22" s="1"/>
  <c r="K44" i="22"/>
  <c r="O43" i="22"/>
  <c r="M43" i="22"/>
  <c r="Q43" i="22" s="1"/>
  <c r="K43" i="22"/>
  <c r="O42" i="22"/>
  <c r="M42" i="22"/>
  <c r="Q42" i="22" s="1"/>
  <c r="K42" i="22"/>
  <c r="O41" i="22"/>
  <c r="M41" i="22"/>
  <c r="Q41" i="22" s="1"/>
  <c r="K41" i="22"/>
  <c r="O40" i="22"/>
  <c r="M40" i="22"/>
  <c r="Q40" i="22" s="1"/>
  <c r="K40" i="22"/>
  <c r="O39" i="22"/>
  <c r="M39" i="22"/>
  <c r="Q39" i="22" s="1"/>
  <c r="K39" i="22"/>
  <c r="O38" i="22"/>
  <c r="M38" i="22"/>
  <c r="Q38" i="22" s="1"/>
  <c r="K38" i="22"/>
  <c r="O37" i="22"/>
  <c r="M37" i="22"/>
  <c r="Q37" i="22" s="1"/>
  <c r="K37" i="22"/>
  <c r="O36" i="22"/>
  <c r="M36" i="22"/>
  <c r="Q36" i="22" s="1"/>
  <c r="K36" i="22"/>
  <c r="O35" i="22"/>
  <c r="M35" i="22"/>
  <c r="Q35" i="22" s="1"/>
  <c r="K35" i="22"/>
  <c r="O34" i="22"/>
  <c r="M34" i="22"/>
  <c r="Q34" i="22" s="1"/>
  <c r="K34" i="22"/>
  <c r="O33" i="22"/>
  <c r="M33" i="22"/>
  <c r="Q33" i="22" s="1"/>
  <c r="K33" i="22"/>
  <c r="O32" i="22"/>
  <c r="M32" i="22"/>
  <c r="Q32" i="22" s="1"/>
  <c r="K32" i="22"/>
  <c r="O31" i="22"/>
  <c r="M31" i="22"/>
  <c r="Q31" i="22" s="1"/>
  <c r="K31" i="22"/>
  <c r="O30" i="22"/>
  <c r="M30" i="22"/>
  <c r="Q30" i="22" s="1"/>
  <c r="K30" i="22"/>
  <c r="O29" i="22"/>
  <c r="M29" i="22"/>
  <c r="Q29" i="22" s="1"/>
  <c r="K29" i="22"/>
  <c r="Q25" i="22"/>
  <c r="A1" i="22"/>
  <c r="A54" i="22" s="1"/>
  <c r="C54" i="22" s="1"/>
  <c r="M27" i="23" l="1"/>
  <c r="Q27" i="23" s="1"/>
  <c r="M26" i="23"/>
  <c r="C39" i="23"/>
  <c r="C28" i="23"/>
  <c r="C55" i="23"/>
  <c r="C45" i="23"/>
  <c r="C48" i="23"/>
  <c r="C42" i="23"/>
  <c r="C51" i="23"/>
  <c r="C37" i="23"/>
  <c r="C49" i="23"/>
  <c r="C34" i="23"/>
  <c r="C35" i="23"/>
  <c r="C38" i="23"/>
  <c r="C41" i="23"/>
  <c r="C46" i="23"/>
  <c r="C50" i="23"/>
  <c r="C31" i="23"/>
  <c r="C40" i="23"/>
  <c r="C26" i="23"/>
  <c r="C43" i="23"/>
  <c r="C29" i="23"/>
  <c r="C52" i="23"/>
  <c r="C32" i="23"/>
  <c r="C44" i="23"/>
  <c r="C47" i="23"/>
  <c r="C27" i="23"/>
  <c r="C30" i="23"/>
  <c r="C53" i="23"/>
  <c r="C33" i="23"/>
  <c r="C36" i="23"/>
  <c r="Q26" i="22"/>
  <c r="O57" i="22"/>
  <c r="L65" i="22" s="1"/>
  <c r="K57" i="22"/>
  <c r="Q57" i="22"/>
  <c r="C56" i="22"/>
  <c r="C35" i="22"/>
  <c r="C47" i="22"/>
  <c r="C28" i="22"/>
  <c r="C40" i="22"/>
  <c r="C33" i="22"/>
  <c r="C38" i="22"/>
  <c r="C50" i="22"/>
  <c r="C51" i="22"/>
  <c r="C52" i="22"/>
  <c r="C29" i="22"/>
  <c r="C39" i="22"/>
  <c r="C32" i="22"/>
  <c r="C44" i="22"/>
  <c r="C45" i="22"/>
  <c r="C41" i="22"/>
  <c r="M57" i="22"/>
  <c r="L64" i="22" s="1"/>
  <c r="C34" i="22"/>
  <c r="C27" i="22"/>
  <c r="C37" i="22"/>
  <c r="C26" i="22"/>
  <c r="C31" i="22"/>
  <c r="C43" i="22"/>
  <c r="C36" i="22"/>
  <c r="C48" i="22"/>
  <c r="C53" i="22"/>
  <c r="C55" i="22"/>
  <c r="C46" i="22"/>
  <c r="C49" i="22"/>
  <c r="C30" i="22"/>
  <c r="C42" i="22"/>
  <c r="Q26" i="23" l="1"/>
  <c r="Q57" i="23" s="1"/>
  <c r="M57" i="23"/>
  <c r="L64" i="23" s="1"/>
</calcChain>
</file>

<file path=xl/sharedStrings.xml><?xml version="1.0" encoding="utf-8"?>
<sst xmlns="http://schemas.openxmlformats.org/spreadsheetml/2006/main" count="473" uniqueCount="203">
  <si>
    <t>特定個人研究費</t>
    <rPh sb="0" eb="4">
      <t>トクテイコジン</t>
    </rPh>
    <rPh sb="4" eb="7">
      <t>ケンキュウヒ</t>
    </rPh>
    <phoneticPr fontId="19"/>
  </si>
  <si>
    <t>法学部</t>
    <rPh sb="0" eb="3">
      <t>ホウガクブ</t>
    </rPh>
    <phoneticPr fontId="3"/>
  </si>
  <si>
    <t>科研費【基金】</t>
    <rPh sb="0" eb="3">
      <t>カケンヒ</t>
    </rPh>
    <rPh sb="4" eb="6">
      <t>キキン</t>
    </rPh>
    <phoneticPr fontId="19"/>
  </si>
  <si>
    <t>商学部</t>
    <rPh sb="0" eb="1">
      <t>ショウ</t>
    </rPh>
    <rPh sb="1" eb="3">
      <t>ガクブ</t>
    </rPh>
    <phoneticPr fontId="3"/>
  </si>
  <si>
    <t>科研費【補助金】</t>
    <rPh sb="0" eb="3">
      <t>カケンヒ</t>
    </rPh>
    <rPh sb="4" eb="7">
      <t>ホジョキン</t>
    </rPh>
    <phoneticPr fontId="19"/>
  </si>
  <si>
    <t>政治経済学部</t>
    <rPh sb="0" eb="2">
      <t>セイジ</t>
    </rPh>
    <rPh sb="2" eb="4">
      <t>ケイザイ</t>
    </rPh>
    <rPh sb="4" eb="6">
      <t>ガクブ</t>
    </rPh>
    <phoneticPr fontId="3"/>
  </si>
  <si>
    <t>研究支援経費</t>
    <rPh sb="0" eb="4">
      <t>ケンキュウシエン</t>
    </rPh>
    <rPh sb="4" eb="6">
      <t>ケイヒ</t>
    </rPh>
    <phoneticPr fontId="19"/>
  </si>
  <si>
    <t>文学部</t>
    <rPh sb="0" eb="1">
      <t>ブン</t>
    </rPh>
    <rPh sb="1" eb="3">
      <t>ガクブ</t>
    </rPh>
    <phoneticPr fontId="3"/>
  </si>
  <si>
    <t>受託研究</t>
    <rPh sb="0" eb="4">
      <t>ジュタクケンキュウ</t>
    </rPh>
    <phoneticPr fontId="19"/>
  </si>
  <si>
    <t>理工学部</t>
    <rPh sb="0" eb="2">
      <t>リコウ</t>
    </rPh>
    <rPh sb="2" eb="4">
      <t>ガクブ</t>
    </rPh>
    <phoneticPr fontId="3"/>
  </si>
  <si>
    <t>共同研究</t>
    <rPh sb="0" eb="4">
      <t>キョウドウケンキュウ</t>
    </rPh>
    <phoneticPr fontId="19"/>
  </si>
  <si>
    <t>農学部</t>
    <rPh sb="0" eb="3">
      <t>ノウガクブ</t>
    </rPh>
    <phoneticPr fontId="3"/>
  </si>
  <si>
    <t>学術研究奨励寄付</t>
    <rPh sb="0" eb="2">
      <t>ガクジュツ</t>
    </rPh>
    <rPh sb="2" eb="4">
      <t>ケンキュウ</t>
    </rPh>
    <rPh sb="4" eb="6">
      <t>ショウレイ</t>
    </rPh>
    <rPh sb="6" eb="8">
      <t>キフ</t>
    </rPh>
    <phoneticPr fontId="19"/>
  </si>
  <si>
    <t>農場</t>
    <rPh sb="0" eb="2">
      <t>ノウジョウ</t>
    </rPh>
    <phoneticPr fontId="19"/>
  </si>
  <si>
    <t>研究支援経費（科研費以外）</t>
    <rPh sb="0" eb="6">
      <t>ケンキュウシエンケイヒ</t>
    </rPh>
    <rPh sb="7" eb="10">
      <t>カケンヒ</t>
    </rPh>
    <rPh sb="10" eb="12">
      <t>イガイ</t>
    </rPh>
    <phoneticPr fontId="19"/>
  </si>
  <si>
    <t>経営学部</t>
    <rPh sb="0" eb="2">
      <t>ケイエイ</t>
    </rPh>
    <rPh sb="2" eb="4">
      <t>ガクブ</t>
    </rPh>
    <phoneticPr fontId="3"/>
  </si>
  <si>
    <t>研究所研究費【総合】</t>
  </si>
  <si>
    <t>情報コミュニケーション学部</t>
    <rPh sb="0" eb="2">
      <t>ジョウホウ</t>
    </rPh>
    <rPh sb="11" eb="13">
      <t>ガクブ</t>
    </rPh>
    <phoneticPr fontId="3"/>
  </si>
  <si>
    <t>研究所研究費【重点】</t>
  </si>
  <si>
    <t>国際日本学部</t>
    <rPh sb="0" eb="2">
      <t>コクサイ</t>
    </rPh>
    <rPh sb="2" eb="4">
      <t>ニホン</t>
    </rPh>
    <rPh sb="4" eb="6">
      <t>ガクブ</t>
    </rPh>
    <phoneticPr fontId="3"/>
  </si>
  <si>
    <t>研究所研究費【特別】</t>
  </si>
  <si>
    <t>総合数理学部</t>
    <rPh sb="0" eb="2">
      <t>ソウゴウ</t>
    </rPh>
    <rPh sb="2" eb="3">
      <t>スウ</t>
    </rPh>
    <rPh sb="3" eb="6">
      <t>リガクブ</t>
    </rPh>
    <phoneticPr fontId="3"/>
  </si>
  <si>
    <t>研究所研究費【個人】</t>
  </si>
  <si>
    <t>大学院</t>
    <rPh sb="0" eb="3">
      <t>ダイガクイン</t>
    </rPh>
    <phoneticPr fontId="3"/>
  </si>
  <si>
    <t>研究所研究費【共同】</t>
  </si>
  <si>
    <t>ガバナンス研究科</t>
    <rPh sb="5" eb="7">
      <t>ケンキュウ</t>
    </rPh>
    <rPh sb="7" eb="8">
      <t>カ</t>
    </rPh>
    <phoneticPr fontId="3"/>
  </si>
  <si>
    <t>学内研究費【国際共同】</t>
  </si>
  <si>
    <t>グローバル・ビジネス研究科</t>
    <rPh sb="10" eb="12">
      <t>ケンキュウ</t>
    </rPh>
    <rPh sb="12" eb="13">
      <t>カ</t>
    </rPh>
    <phoneticPr fontId="3"/>
  </si>
  <si>
    <t>学内研究費【大学院共同】</t>
  </si>
  <si>
    <t>会計専門職研究科</t>
    <rPh sb="0" eb="2">
      <t>カイケイ</t>
    </rPh>
    <rPh sb="2" eb="4">
      <t>センモン</t>
    </rPh>
    <rPh sb="4" eb="5">
      <t>ショク</t>
    </rPh>
    <rPh sb="5" eb="7">
      <t>ケンキュウ</t>
    </rPh>
    <rPh sb="7" eb="8">
      <t>カ</t>
    </rPh>
    <phoneticPr fontId="3"/>
  </si>
  <si>
    <t>学内研究費【新領域成型】</t>
  </si>
  <si>
    <t>法務研究科</t>
    <rPh sb="0" eb="2">
      <t>ホウム</t>
    </rPh>
    <rPh sb="2" eb="4">
      <t>ケンキュウ</t>
    </rPh>
    <rPh sb="4" eb="5">
      <t>カ</t>
    </rPh>
    <phoneticPr fontId="3"/>
  </si>
  <si>
    <t>学内研究費【若手】</t>
  </si>
  <si>
    <t>研究・知財戦略機構</t>
    <rPh sb="0" eb="1">
      <t>ケン</t>
    </rPh>
    <rPh sb="1" eb="2">
      <t>キュウ</t>
    </rPh>
    <rPh sb="3" eb="4">
      <t>チ</t>
    </rPh>
    <rPh sb="4" eb="5">
      <t>ザイ</t>
    </rPh>
    <rPh sb="5" eb="7">
      <t>センリャク</t>
    </rPh>
    <rPh sb="7" eb="9">
      <t>キコウ</t>
    </rPh>
    <phoneticPr fontId="3"/>
  </si>
  <si>
    <t>学内研究費【特別推進】</t>
  </si>
  <si>
    <t>国際連携機構</t>
    <rPh sb="0" eb="2">
      <t>コクサイ</t>
    </rPh>
    <rPh sb="2" eb="4">
      <t>レンケイ</t>
    </rPh>
    <rPh sb="4" eb="6">
      <t>キコウ</t>
    </rPh>
    <phoneticPr fontId="3"/>
  </si>
  <si>
    <t>研究助成</t>
    <rPh sb="0" eb="4">
      <t>ケンキュウジョセイ</t>
    </rPh>
    <phoneticPr fontId="19"/>
  </si>
  <si>
    <t>その他</t>
    <rPh sb="2" eb="3">
      <t>タ</t>
    </rPh>
    <phoneticPr fontId="19"/>
  </si>
  <si>
    <t>年</t>
    <rPh sb="0" eb="1">
      <t>ネン</t>
    </rPh>
    <phoneticPr fontId="19"/>
  </si>
  <si>
    <t>月分</t>
    <rPh sb="0" eb="2">
      <t>ガツブン</t>
    </rPh>
    <phoneticPr fontId="19"/>
  </si>
  <si>
    <t xml:space="preserve"> 勤務実績報告書 兼 請求書</t>
    <rPh sb="1" eb="3">
      <t>キンム</t>
    </rPh>
    <rPh sb="3" eb="5">
      <t>ジッセキ</t>
    </rPh>
    <rPh sb="5" eb="8">
      <t>ホウコクショ</t>
    </rPh>
    <rPh sb="9" eb="10">
      <t>ケン</t>
    </rPh>
    <rPh sb="11" eb="14">
      <t>セイキュウショ</t>
    </rPh>
    <phoneticPr fontId="19"/>
  </si>
  <si>
    <t>受付年月日</t>
    <rPh sb="0" eb="2">
      <t>ウケツケ</t>
    </rPh>
    <rPh sb="2" eb="5">
      <t>ネンガッピ</t>
    </rPh>
    <phoneticPr fontId="19"/>
  </si>
  <si>
    <t>通知書　□  誓約書　□</t>
    <rPh sb="0" eb="3">
      <t>ツウチショ</t>
    </rPh>
    <rPh sb="7" eb="10">
      <t>セイヤクショ</t>
    </rPh>
    <phoneticPr fontId="19"/>
  </si>
  <si>
    <t>研究種別</t>
    <rPh sb="0" eb="2">
      <t>ケンキュウ</t>
    </rPh>
    <rPh sb="2" eb="4">
      <t>シュベツ</t>
    </rPh>
    <phoneticPr fontId="19"/>
  </si>
  <si>
    <t>科研費</t>
    <rPh sb="0" eb="3">
      <t>カケンヒ</t>
    </rPh>
    <phoneticPr fontId="19"/>
  </si>
  <si>
    <t>研究種目：</t>
    <rPh sb="0" eb="2">
      <t>ケンキュウ</t>
    </rPh>
    <rPh sb="2" eb="4">
      <t>シュモク</t>
    </rPh>
    <phoneticPr fontId="19"/>
  </si>
  <si>
    <t>代表者区分：</t>
    <phoneticPr fontId="19"/>
  </si>
  <si>
    <t>代表（管理者本人）</t>
    <rPh sb="0" eb="2">
      <t>ダイヒョウ</t>
    </rPh>
    <rPh sb="3" eb="6">
      <t>カンリシャ</t>
    </rPh>
    <rPh sb="6" eb="8">
      <t>ホンニン</t>
    </rPh>
    <phoneticPr fontId="19"/>
  </si>
  <si>
    <t>（該当する研究について□にチェックし、</t>
    <rPh sb="1" eb="3">
      <t>ガイトウ</t>
    </rPh>
    <rPh sb="5" eb="7">
      <t>ケンキュウ</t>
    </rPh>
    <phoneticPr fontId="19"/>
  </si>
  <si>
    <r>
      <t>分担/明大（</t>
    </r>
    <r>
      <rPr>
        <sz val="7"/>
        <rFont val="ＭＳ Ｐゴシック"/>
        <family val="3"/>
        <charset val="128"/>
      </rPr>
      <t>代表者：</t>
    </r>
    <rPh sb="0" eb="2">
      <t>ブンタン</t>
    </rPh>
    <rPh sb="3" eb="5">
      <t>メイダイ</t>
    </rPh>
    <rPh sb="6" eb="9">
      <t>ダイヒョウシャ</t>
    </rPh>
    <phoneticPr fontId="19"/>
  </si>
  <si>
    <t>）</t>
    <phoneticPr fontId="19"/>
  </si>
  <si>
    <t>必要事項を記入してください。）</t>
    <phoneticPr fontId="19"/>
  </si>
  <si>
    <t>社研</t>
    <rPh sb="0" eb="2">
      <t>シャケン</t>
    </rPh>
    <phoneticPr fontId="19"/>
  </si>
  <si>
    <t>人文研</t>
    <rPh sb="0" eb="3">
      <t>ジンブンケン</t>
    </rPh>
    <phoneticPr fontId="19"/>
  </si>
  <si>
    <t>技研</t>
    <rPh sb="0" eb="2">
      <t>ギケン</t>
    </rPh>
    <phoneticPr fontId="19"/>
  </si>
  <si>
    <r>
      <t>分担/他機関（</t>
    </r>
    <r>
      <rPr>
        <sz val="7"/>
        <rFont val="ＭＳ Ｐゴシック"/>
        <family val="3"/>
        <charset val="128"/>
      </rPr>
      <t>機関名：</t>
    </r>
    <r>
      <rPr>
        <sz val="8"/>
        <rFont val="ＭＳ Ｐゴシック"/>
        <family val="3"/>
        <charset val="128"/>
      </rPr>
      <t>　　　　　　　　</t>
    </r>
    <rPh sb="0" eb="2">
      <t>ブンタン</t>
    </rPh>
    <rPh sb="3" eb="6">
      <t>タキカン</t>
    </rPh>
    <rPh sb="7" eb="10">
      <t>キカンメイ</t>
    </rPh>
    <phoneticPr fontId="19"/>
  </si>
  <si>
    <r>
      <rPr>
        <b/>
        <sz val="12"/>
        <rFont val="ＭＳ Ｐゴシック"/>
        <family val="3"/>
        <charset val="128"/>
      </rPr>
      <t>＜管理者＞　　</t>
    </r>
    <r>
      <rPr>
        <sz val="12"/>
        <rFont val="ＭＳ Ｐゴシック"/>
        <family val="3"/>
        <charset val="128"/>
      </rPr>
      <t>　　　　　　　</t>
    </r>
    <rPh sb="1" eb="4">
      <t>カンリシャ</t>
    </rPh>
    <phoneticPr fontId="19"/>
  </si>
  <si>
    <t>所属</t>
    <rPh sb="0" eb="1">
      <t>トコロ</t>
    </rPh>
    <rPh sb="1" eb="2">
      <t>ゾク</t>
    </rPh>
    <phoneticPr fontId="19"/>
  </si>
  <si>
    <t>管理者氏名(手書き)　　</t>
    <phoneticPr fontId="19"/>
  </si>
  <si>
    <t>＜従事者＞</t>
    <phoneticPr fontId="19"/>
  </si>
  <si>
    <t>フリガナ氏名　　</t>
    <rPh sb="4" eb="6">
      <t>シメイ</t>
    </rPh>
    <phoneticPr fontId="19"/>
  </si>
  <si>
    <t>勤務先・職名
大学・学部・学年</t>
    <rPh sb="0" eb="3">
      <t>キンムサキ</t>
    </rPh>
    <rPh sb="4" eb="6">
      <t>ショクメイ</t>
    </rPh>
    <rPh sb="7" eb="9">
      <t>ダイガク</t>
    </rPh>
    <rPh sb="10" eb="12">
      <t>ガクブ</t>
    </rPh>
    <rPh sb="13" eb="15">
      <t>ガクネン</t>
    </rPh>
    <phoneticPr fontId="19"/>
  </si>
  <si>
    <r>
      <rPr>
        <sz val="9"/>
        <rFont val="ＭＳ Ｐゴシック"/>
        <family val="3"/>
        <charset val="128"/>
      </rPr>
      <t xml:space="preserve">
</t>
    </r>
    <r>
      <rPr>
        <sz val="11"/>
        <rFont val="ＭＳ Ｐゴシック"/>
        <family val="3"/>
        <charset val="128"/>
      </rPr>
      <t>氏名</t>
    </r>
    <r>
      <rPr>
        <sz val="9"/>
        <rFont val="ＭＳ Ｐゴシック"/>
        <family val="3"/>
        <charset val="128"/>
      </rPr>
      <t>（手書き）</t>
    </r>
    <r>
      <rPr>
        <sz val="18"/>
        <rFont val="ＭＳ Ｐゴシック"/>
        <family val="3"/>
        <charset val="128"/>
      </rPr>
      <t>　</t>
    </r>
    <rPh sb="4" eb="6">
      <t>テガ</t>
    </rPh>
    <phoneticPr fontId="19"/>
  </si>
  <si>
    <t>従事者
チェックID</t>
    <rPh sb="0" eb="3">
      <t>ジュウジシャ</t>
    </rPh>
    <phoneticPr fontId="19"/>
  </si>
  <si>
    <t>生年月日（西暦）</t>
    <phoneticPr fontId="19"/>
  </si>
  <si>
    <t>電話番号</t>
    <rPh sb="0" eb="2">
      <t>デンワ</t>
    </rPh>
    <rPh sb="2" eb="4">
      <t>バンゴウ</t>
    </rPh>
    <phoneticPr fontId="19"/>
  </si>
  <si>
    <t>〒</t>
    <phoneticPr fontId="19"/>
  </si>
  <si>
    <t>月</t>
    <rPh sb="0" eb="1">
      <t>ツキ</t>
    </rPh>
    <phoneticPr fontId="19"/>
  </si>
  <si>
    <t>日</t>
    <rPh sb="0" eb="1">
      <t>ニチ</t>
    </rPh>
    <phoneticPr fontId="19"/>
  </si>
  <si>
    <t xml:space="preserve">
住所 </t>
    <rPh sb="1" eb="3">
      <t>ジュウショ</t>
    </rPh>
    <phoneticPr fontId="19"/>
  </si>
  <si>
    <t>曜日</t>
    <rPh sb="0" eb="2">
      <t>ヨウビ</t>
    </rPh>
    <phoneticPr fontId="19"/>
  </si>
  <si>
    <r>
      <rPr>
        <sz val="10"/>
        <rFont val="ＭＳ Ｐゴシック"/>
        <family val="3"/>
        <charset val="128"/>
      </rPr>
      <t>従事時間帯</t>
    </r>
    <r>
      <rPr>
        <sz val="11"/>
        <rFont val="ＭＳ Ｐゴシック"/>
        <family val="3"/>
        <charset val="128"/>
      </rPr>
      <t xml:space="preserve">
</t>
    </r>
    <r>
      <rPr>
        <sz val="7"/>
        <rFont val="ＭＳ Ｐゴシック"/>
        <family val="3"/>
        <charset val="128"/>
      </rPr>
      <t>24時間表示</t>
    </r>
    <rPh sb="0" eb="2">
      <t>ジュウジ</t>
    </rPh>
    <rPh sb="2" eb="4">
      <t>ジカン</t>
    </rPh>
    <rPh sb="4" eb="5">
      <t>タイ</t>
    </rPh>
    <rPh sb="8" eb="10">
      <t>ジカン</t>
    </rPh>
    <rPh sb="10" eb="12">
      <t>ヒョウジ</t>
    </rPh>
    <phoneticPr fontId="19"/>
  </si>
  <si>
    <t>休憩等除外時間数</t>
    <rPh sb="0" eb="3">
      <t>キュウケイトウ</t>
    </rPh>
    <rPh sb="3" eb="5">
      <t>ジョガイ</t>
    </rPh>
    <rPh sb="5" eb="8">
      <t>ジカンスウ</t>
    </rPh>
    <phoneticPr fontId="19"/>
  </si>
  <si>
    <r>
      <t>22時以降の
従事時間数</t>
    </r>
    <r>
      <rPr>
        <b/>
        <sz val="6"/>
        <rFont val="ＭＳ Ｐゴシック"/>
        <family val="3"/>
        <charset val="128"/>
      </rPr>
      <t>（B）</t>
    </r>
    <rPh sb="2" eb="5">
      <t>ジイコウ</t>
    </rPh>
    <rPh sb="7" eb="9">
      <t>ジュウジ</t>
    </rPh>
    <rPh sb="9" eb="11">
      <t>ジカン</t>
    </rPh>
    <rPh sb="11" eb="12">
      <t>スウ</t>
    </rPh>
    <phoneticPr fontId="19"/>
  </si>
  <si>
    <r>
      <t>所定労働時間数</t>
    </r>
    <r>
      <rPr>
        <b/>
        <sz val="6"/>
        <rFont val="ＭＳ Ｐゴシック"/>
        <family val="3"/>
        <charset val="128"/>
      </rPr>
      <t>（A+B）</t>
    </r>
    <rPh sb="0" eb="2">
      <t>ショテイ</t>
    </rPh>
    <rPh sb="2" eb="4">
      <t>ロウドウ</t>
    </rPh>
    <rPh sb="4" eb="7">
      <t>ジカンスウ</t>
    </rPh>
    <phoneticPr fontId="19"/>
  </si>
  <si>
    <t>当該研究課題に関する補助業務の具体的な作業内容を記入のこと</t>
    <rPh sb="0" eb="2">
      <t>トウガイ</t>
    </rPh>
    <rPh sb="2" eb="4">
      <t>ケンキュウ</t>
    </rPh>
    <phoneticPr fontId="19"/>
  </si>
  <si>
    <t>例</t>
    <rPh sb="0" eb="1">
      <t>レイ</t>
    </rPh>
    <phoneticPr fontId="19"/>
  </si>
  <si>
    <t>火</t>
    <rPh sb="0" eb="1">
      <t>ヒ</t>
    </rPh>
    <phoneticPr fontId="19"/>
  </si>
  <si>
    <t>9:30～16:00</t>
    <phoneticPr fontId="19"/>
  </si>
  <si>
    <t>1:00</t>
    <phoneticPr fontId="19"/>
  </si>
  <si>
    <t>5:30</t>
    <phoneticPr fontId="19"/>
  </si>
  <si>
    <t>0:00</t>
    <phoneticPr fontId="19"/>
  </si>
  <si>
    <t>○○○における△△△に関するヒアリング調査</t>
  </si>
  <si>
    <t>～</t>
    <phoneticPr fontId="19"/>
  </si>
  <si>
    <t>合計</t>
    <rPh sb="0" eb="2">
      <t>ゴウケイ</t>
    </rPh>
    <phoneticPr fontId="19"/>
  </si>
  <si>
    <t>振込先</t>
    <rPh sb="0" eb="2">
      <t>フリコミ</t>
    </rPh>
    <rPh sb="2" eb="3">
      <t>サキ</t>
    </rPh>
    <phoneticPr fontId="19"/>
  </si>
  <si>
    <t>(支店ﾌﾘｶﾞﾅ</t>
    <rPh sb="1" eb="3">
      <t>シテン</t>
    </rPh>
    <phoneticPr fontId="19"/>
  </si>
  <si>
    <t>※必須</t>
    <rPh sb="1" eb="3">
      <t>ヒッス</t>
    </rPh>
    <phoneticPr fontId="19"/>
  </si>
  <si>
    <t>銀行</t>
  </si>
  <si>
    <t>支店番号 （　   　　　 　　）　　</t>
    <phoneticPr fontId="19"/>
  </si>
  <si>
    <t>支店</t>
    <phoneticPr fontId="19"/>
  </si>
  <si>
    <t>名義ﾌﾘｶﾞﾅ:</t>
    <phoneticPr fontId="19"/>
  </si>
  <si>
    <t>普通</t>
    <phoneticPr fontId="36"/>
  </si>
  <si>
    <t>当座</t>
  </si>
  <si>
    <t>口座番号</t>
    <rPh sb="0" eb="2">
      <t>コウザ</t>
    </rPh>
    <rPh sb="2" eb="4">
      <t>バンゴウ</t>
    </rPh>
    <phoneticPr fontId="19"/>
  </si>
  <si>
    <t>口座名義:</t>
    <phoneticPr fontId="19"/>
  </si>
  <si>
    <t>計算</t>
    <rPh sb="0" eb="2">
      <t>ケイサン</t>
    </rPh>
    <phoneticPr fontId="19"/>
  </si>
  <si>
    <t>（従事時間数）</t>
    <rPh sb="1" eb="3">
      <t>ジュウジ</t>
    </rPh>
    <rPh sb="3" eb="6">
      <t>ジカンスウ</t>
    </rPh>
    <phoneticPr fontId="19"/>
  </si>
  <si>
    <t>時間</t>
    <rPh sb="0" eb="2">
      <t>ジカン</t>
    </rPh>
    <phoneticPr fontId="19"/>
  </si>
  <si>
    <t>× （時給）</t>
    <rPh sb="3" eb="5">
      <t>ジキュウ</t>
    </rPh>
    <phoneticPr fontId="19"/>
  </si>
  <si>
    <t>円</t>
    <rPh sb="0" eb="1">
      <t>エン</t>
    </rPh>
    <phoneticPr fontId="19"/>
  </si>
  <si>
    <t>＝</t>
    <phoneticPr fontId="19"/>
  </si>
  <si>
    <t>【円未満】</t>
    <rPh sb="1" eb="2">
      <t>エン</t>
    </rPh>
    <rPh sb="2" eb="4">
      <t>ミマン</t>
    </rPh>
    <phoneticPr fontId="19"/>
  </si>
  <si>
    <t>切り上げ</t>
    <rPh sb="0" eb="1">
      <t>キ</t>
    </rPh>
    <rPh sb="2" eb="3">
      <t>ア</t>
    </rPh>
    <phoneticPr fontId="19"/>
  </si>
  <si>
    <t>（22時以降）</t>
    <rPh sb="3" eb="6">
      <t>ジイコウ</t>
    </rPh>
    <phoneticPr fontId="19"/>
  </si>
  <si>
    <t>× （時給×1.25）</t>
    <rPh sb="3" eb="5">
      <t>ジキュウ</t>
    </rPh>
    <phoneticPr fontId="19"/>
  </si>
  <si>
    <t>割増時給：小数点第二位を保持</t>
    <rPh sb="0" eb="2">
      <t>ワリマシ</t>
    </rPh>
    <rPh sb="2" eb="4">
      <t>ジキュウ</t>
    </rPh>
    <rPh sb="5" eb="8">
      <t>ショウスウテン</t>
    </rPh>
    <rPh sb="8" eb="9">
      <t>ダイ</t>
    </rPh>
    <rPh sb="9" eb="11">
      <t>ニイ</t>
    </rPh>
    <rPh sb="12" eb="14">
      <t>ホジ</t>
    </rPh>
    <phoneticPr fontId="19"/>
  </si>
  <si>
    <t>支給額合計</t>
    <rPh sb="0" eb="3">
      <t>シキュウガク</t>
    </rPh>
    <rPh sb="3" eb="5">
      <t>ゴウケイ</t>
    </rPh>
    <phoneticPr fontId="19"/>
  </si>
  <si>
    <t>事務記入欄
（記入不要）</t>
    <rPh sb="0" eb="2">
      <t>ジム</t>
    </rPh>
    <rPh sb="2" eb="4">
      <t>キニュウ</t>
    </rPh>
    <rPh sb="4" eb="5">
      <t>ラン</t>
    </rPh>
    <rPh sb="7" eb="9">
      <t>キニュウ</t>
    </rPh>
    <rPh sb="9" eb="11">
      <t>フヨウ</t>
    </rPh>
    <phoneticPr fontId="19"/>
  </si>
  <si>
    <t>乙　欄</t>
    <rPh sb="0" eb="1">
      <t>オツ</t>
    </rPh>
    <rPh sb="2" eb="3">
      <t>ラン</t>
    </rPh>
    <phoneticPr fontId="19"/>
  </si>
  <si>
    <t>税額</t>
    <rPh sb="0" eb="2">
      <t>ゼイガク</t>
    </rPh>
    <phoneticPr fontId="19"/>
  </si>
  <si>
    <t>-</t>
    <phoneticPr fontId="19"/>
  </si>
  <si>
    <t>振込み額</t>
    <rPh sb="0" eb="2">
      <t>フリコ</t>
    </rPh>
    <rPh sb="3" eb="4">
      <t>ガク</t>
    </rPh>
    <phoneticPr fontId="19"/>
  </si>
  <si>
    <t>　※　記入にあたっての注意事項　【裏面参照】。</t>
    <rPh sb="3" eb="5">
      <t>キニュウ</t>
    </rPh>
    <rPh sb="11" eb="13">
      <t>チュウイ</t>
    </rPh>
    <rPh sb="13" eb="15">
      <t>ジコウ</t>
    </rPh>
    <phoneticPr fontId="19"/>
  </si>
  <si>
    <r>
      <t>◆</t>
    </r>
    <r>
      <rPr>
        <b/>
        <sz val="12"/>
        <rFont val="ＭＳ Ｐゴシック"/>
        <family val="3"/>
        <charset val="128"/>
      </rPr>
      <t>注意事項　</t>
    </r>
    <r>
      <rPr>
        <sz val="12"/>
        <rFont val="ＭＳ Ｐゴシック"/>
        <family val="3"/>
        <charset val="128"/>
      </rPr>
      <t>：　必ずお読みください。</t>
    </r>
    <rPh sb="1" eb="3">
      <t>チュウイ</t>
    </rPh>
    <rPh sb="3" eb="5">
      <t>ジコウ</t>
    </rPh>
    <rPh sb="8" eb="9">
      <t>カナラ</t>
    </rPh>
    <rPh sb="11" eb="12">
      <t>ヨ</t>
    </rPh>
    <phoneticPr fontId="19"/>
  </si>
  <si>
    <t>【研究者】</t>
    <rPh sb="1" eb="4">
      <t>ケンキュウシャ</t>
    </rPh>
    <phoneticPr fontId="19"/>
  </si>
  <si>
    <t>１</t>
    <phoneticPr fontId="19"/>
  </si>
  <si>
    <t>「研究補助業務（アルバイト）を使用するにあたっての注意事項」をご確認ください。</t>
    <rPh sb="15" eb="17">
      <t>シヨウ</t>
    </rPh>
    <rPh sb="32" eb="34">
      <t>カクニン</t>
    </rPh>
    <phoneticPr fontId="19"/>
  </si>
  <si>
    <t>2</t>
    <phoneticPr fontId="19"/>
  </si>
  <si>
    <r>
      <t>労働時間数は原則1時間単位で設定してください。1時間未満/超過時等やむを得ない場合は、15分単位で調整</t>
    </r>
    <r>
      <rPr>
        <sz val="9"/>
        <rFont val="ＭＳ ゴシック"/>
        <family val="3"/>
        <charset val="128"/>
      </rPr>
      <t>・</t>
    </r>
    <r>
      <rPr>
        <sz val="10"/>
        <rFont val="ＭＳ ゴシック"/>
        <family val="3"/>
        <charset val="128"/>
      </rPr>
      <t>管理して</t>
    </r>
    <phoneticPr fontId="19"/>
  </si>
  <si>
    <t>ください。</t>
    <phoneticPr fontId="19"/>
  </si>
  <si>
    <t>3</t>
    <phoneticPr fontId="19"/>
  </si>
  <si>
    <t>本票がアルバイト従事者から提出されましたら、すべての内容が正しく記入されているかを確認し、管理者所属、氏名欄を記入し、押印の上、速やかに担当事務室へ提出するよう指示してください。（記入例参照）</t>
    <rPh sb="0" eb="1">
      <t>ホン</t>
    </rPh>
    <rPh sb="1" eb="2">
      <t>ピョウ</t>
    </rPh>
    <rPh sb="8" eb="11">
      <t>ジュウジシャ</t>
    </rPh>
    <rPh sb="13" eb="15">
      <t>テイシュツ</t>
    </rPh>
    <rPh sb="26" eb="28">
      <t>ナイヨウ</t>
    </rPh>
    <rPh sb="29" eb="30">
      <t>タダ</t>
    </rPh>
    <rPh sb="32" eb="34">
      <t>キニュウ</t>
    </rPh>
    <rPh sb="41" eb="43">
      <t>カクニン</t>
    </rPh>
    <rPh sb="45" eb="48">
      <t>カンリシャ</t>
    </rPh>
    <rPh sb="48" eb="50">
      <t>ショゾク</t>
    </rPh>
    <phoneticPr fontId="19"/>
  </si>
  <si>
    <t>○氏名欄は複製防止のため、手書きで記入してください。</t>
    <rPh sb="1" eb="3">
      <t>シメイ</t>
    </rPh>
    <rPh sb="3" eb="4">
      <t>ラン</t>
    </rPh>
    <rPh sb="5" eb="7">
      <t>フクセイ</t>
    </rPh>
    <rPh sb="7" eb="9">
      <t>ボウシ</t>
    </rPh>
    <rPh sb="13" eb="15">
      <t>テガ</t>
    </rPh>
    <rPh sb="17" eb="19">
      <t>キニュウ</t>
    </rPh>
    <phoneticPr fontId="19"/>
  </si>
  <si>
    <t>○朱肉印で押印してください。シャチハタ等のインク浸透印は使用できません。</t>
    <rPh sb="1" eb="3">
      <t>シュニク</t>
    </rPh>
    <rPh sb="3" eb="4">
      <t>イン</t>
    </rPh>
    <rPh sb="5" eb="7">
      <t>オウイン</t>
    </rPh>
    <rPh sb="19" eb="20">
      <t>トウ</t>
    </rPh>
    <rPh sb="24" eb="26">
      <t>シントウ</t>
    </rPh>
    <rPh sb="26" eb="27">
      <t>イン</t>
    </rPh>
    <rPh sb="28" eb="30">
      <t>シヨウ</t>
    </rPh>
    <phoneticPr fontId="19"/>
  </si>
  <si>
    <t>4</t>
    <phoneticPr fontId="19"/>
  </si>
  <si>
    <t>勤務日・従事時間帯・当該研究課題に関する補助業務の具体的な作業内容の箇所はアルバイト従事者に記入させて</t>
    <rPh sb="0" eb="3">
      <t>キンムビ</t>
    </rPh>
    <rPh sb="4" eb="6">
      <t>ジュウジ</t>
    </rPh>
    <rPh sb="6" eb="9">
      <t>ジカンタイ</t>
    </rPh>
    <rPh sb="34" eb="36">
      <t>カショ</t>
    </rPh>
    <rPh sb="42" eb="45">
      <t>ジュウジシャ</t>
    </rPh>
    <rPh sb="46" eb="48">
      <t>キニュウ</t>
    </rPh>
    <phoneticPr fontId="19"/>
  </si>
  <si>
    <t>ください。訂正もアルバイト従事者のみ行うことができます。</t>
    <rPh sb="13" eb="16">
      <t>ジュウジシャ</t>
    </rPh>
    <rPh sb="18" eb="19">
      <t>オコナ</t>
    </rPh>
    <phoneticPr fontId="19"/>
  </si>
  <si>
    <t>【アルバイト従事者】</t>
    <rPh sb="6" eb="9">
      <t>ジュウジシャ</t>
    </rPh>
    <phoneticPr fontId="19"/>
  </si>
  <si>
    <t>事前説明動画の「研究補助業務（アルバイト）をされるにあたっての注意事項」を確認してください。</t>
    <rPh sb="0" eb="2">
      <t>ジゼン</t>
    </rPh>
    <rPh sb="2" eb="4">
      <t>セツメイ</t>
    </rPh>
    <rPh sb="4" eb="6">
      <t>ドウガ</t>
    </rPh>
    <rPh sb="37" eb="39">
      <t>カクニン</t>
    </rPh>
    <phoneticPr fontId="19"/>
  </si>
  <si>
    <t>授業やゼミの手伝いは、研究補助ではありませんので、請求できません。</t>
    <rPh sb="0" eb="2">
      <t>ジュギョウ</t>
    </rPh>
    <rPh sb="6" eb="8">
      <t>テツダ</t>
    </rPh>
    <rPh sb="11" eb="13">
      <t>ケンキュウ</t>
    </rPh>
    <rPh sb="13" eb="15">
      <t>ホジョ</t>
    </rPh>
    <rPh sb="25" eb="27">
      <t>セイキュウ</t>
    </rPh>
    <phoneticPr fontId="19"/>
  </si>
  <si>
    <t>毎月、最終勤務日の業務終了後速やかに研究者に提出してください。</t>
    <rPh sb="0" eb="2">
      <t>マイツキ</t>
    </rPh>
    <rPh sb="3" eb="5">
      <t>サイシュウ</t>
    </rPh>
    <rPh sb="5" eb="8">
      <t>キンムビ</t>
    </rPh>
    <rPh sb="9" eb="11">
      <t>ギョウム</t>
    </rPh>
    <rPh sb="11" eb="14">
      <t>シュウリョウゴ</t>
    </rPh>
    <rPh sb="14" eb="15">
      <t>スミ</t>
    </rPh>
    <rPh sb="18" eb="21">
      <t>ケンキュウシャ</t>
    </rPh>
    <rPh sb="22" eb="24">
      <t>テイシュツ</t>
    </rPh>
    <phoneticPr fontId="19"/>
  </si>
  <si>
    <t>勤務実績報告提出の際、配付したチェックIDを記入してください。</t>
    <phoneticPr fontId="19"/>
  </si>
  <si>
    <t>記入間違いは虚偽の申請をしているかのようにみなされる場合がありますので十分注意し、記入してください。</t>
    <rPh sb="0" eb="2">
      <t>キニュウ</t>
    </rPh>
    <rPh sb="2" eb="4">
      <t>マチガ</t>
    </rPh>
    <rPh sb="6" eb="8">
      <t>キョギ</t>
    </rPh>
    <rPh sb="9" eb="11">
      <t>シンセイ</t>
    </rPh>
    <rPh sb="26" eb="28">
      <t>バアイ</t>
    </rPh>
    <rPh sb="35" eb="37">
      <t>ジュウブン</t>
    </rPh>
    <rPh sb="37" eb="39">
      <t>チュウイ</t>
    </rPh>
    <rPh sb="41" eb="43">
      <t>キニュウ</t>
    </rPh>
    <phoneticPr fontId="19"/>
  </si>
  <si>
    <t>複製防止のため、「従事者」欄は手書きで記入し、朱肉印（シャチハタ等インク浸透印は不可）で押印して</t>
    <rPh sb="0" eb="2">
      <t>フクセイ</t>
    </rPh>
    <rPh sb="2" eb="4">
      <t>ボウシ</t>
    </rPh>
    <rPh sb="9" eb="12">
      <t>ジュウジシャ</t>
    </rPh>
    <rPh sb="13" eb="14">
      <t>ラン</t>
    </rPh>
    <rPh sb="15" eb="17">
      <t>テガ</t>
    </rPh>
    <rPh sb="19" eb="21">
      <t>キニュウ</t>
    </rPh>
    <rPh sb="23" eb="25">
      <t>シュニク</t>
    </rPh>
    <rPh sb="25" eb="26">
      <t>イン</t>
    </rPh>
    <rPh sb="32" eb="33">
      <t>トウ</t>
    </rPh>
    <rPh sb="36" eb="38">
      <t>シントウ</t>
    </rPh>
    <rPh sb="38" eb="39">
      <t>イン</t>
    </rPh>
    <rPh sb="40" eb="42">
      <t>フカ</t>
    </rPh>
    <rPh sb="44" eb="46">
      <t>オウイン</t>
    </rPh>
    <phoneticPr fontId="19"/>
  </si>
  <si>
    <t>記入に際しては、記入例を参照し、記入漏れのないように注意してください。</t>
    <rPh sb="0" eb="2">
      <t>キニュウ</t>
    </rPh>
    <rPh sb="3" eb="4">
      <t>サイ</t>
    </rPh>
    <rPh sb="8" eb="10">
      <t>キニュウ</t>
    </rPh>
    <rPh sb="10" eb="11">
      <t>レイ</t>
    </rPh>
    <rPh sb="12" eb="14">
      <t>サンショウ</t>
    </rPh>
    <rPh sb="16" eb="18">
      <t>キニュウ</t>
    </rPh>
    <rPh sb="18" eb="19">
      <t>モ</t>
    </rPh>
    <rPh sb="26" eb="28">
      <t>チュウイ</t>
    </rPh>
    <phoneticPr fontId="19"/>
  </si>
  <si>
    <t>勤務日・従事時間帯・当該研究課題に関する補助業務の具体的な作業内容の箇所はアルバイト従事者が</t>
    <rPh sb="0" eb="3">
      <t>キンムビ</t>
    </rPh>
    <rPh sb="4" eb="6">
      <t>ジュウジ</t>
    </rPh>
    <rPh sb="6" eb="9">
      <t>ジカンタイ</t>
    </rPh>
    <rPh sb="34" eb="36">
      <t>カショ</t>
    </rPh>
    <rPh sb="42" eb="45">
      <t>ジュウジシャ</t>
    </rPh>
    <phoneticPr fontId="19"/>
  </si>
  <si>
    <t>記入してください。訂正もアルバイト従事者のみ行うことが出来ます。</t>
    <rPh sb="17" eb="20">
      <t>ジュウジシャ</t>
    </rPh>
    <rPh sb="22" eb="23">
      <t>オコナ</t>
    </rPh>
    <rPh sb="27" eb="29">
      <t>デキ</t>
    </rPh>
    <phoneticPr fontId="19"/>
  </si>
  <si>
    <t>訂正は、誤りに二重線を引き、訂正印押印の上、正しい記入をしてください。修正テープ、修正液は使用できません。</t>
    <rPh sb="0" eb="2">
      <t>テイセイ</t>
    </rPh>
    <rPh sb="4" eb="5">
      <t>アヤマ</t>
    </rPh>
    <rPh sb="7" eb="10">
      <t>ニジュウセン</t>
    </rPh>
    <rPh sb="11" eb="12">
      <t>ヒ</t>
    </rPh>
    <rPh sb="14" eb="16">
      <t>テイセイ</t>
    </rPh>
    <rPh sb="16" eb="17">
      <t>イン</t>
    </rPh>
    <rPh sb="17" eb="19">
      <t>オウイン</t>
    </rPh>
    <rPh sb="20" eb="21">
      <t>ウエ</t>
    </rPh>
    <rPh sb="22" eb="23">
      <t>タダ</t>
    </rPh>
    <rPh sb="25" eb="27">
      <t>キニュウ</t>
    </rPh>
    <rPh sb="35" eb="37">
      <t>シュウセイ</t>
    </rPh>
    <rPh sb="41" eb="44">
      <t>シュウセイエキ</t>
    </rPh>
    <rPh sb="45" eb="47">
      <t>シヨウ</t>
    </rPh>
    <phoneticPr fontId="19"/>
  </si>
  <si>
    <t>「電話・携帯電話番号」はいつでも連絡のつく番号を記入してください。本票に係る確認にのみ使用します。</t>
    <rPh sb="16" eb="18">
      <t>レンラク</t>
    </rPh>
    <rPh sb="33" eb="34">
      <t>ホン</t>
    </rPh>
    <rPh sb="34" eb="35">
      <t>ピョウ</t>
    </rPh>
    <rPh sb="36" eb="37">
      <t>カカワ</t>
    </rPh>
    <rPh sb="38" eb="40">
      <t>カクニン</t>
    </rPh>
    <rPh sb="43" eb="45">
      <t>シヨウ</t>
    </rPh>
    <phoneticPr fontId="19"/>
  </si>
  <si>
    <t>学生、大学院生、RA、TA、SA、研究推進員・研究支援者（法人PD除く）、兼任講師、教育補助講師</t>
    <rPh sb="29" eb="31">
      <t>ホウジン</t>
    </rPh>
    <rPh sb="33" eb="34">
      <t>ノゾ</t>
    </rPh>
    <rPh sb="37" eb="41">
      <t>ケンニンコウシ</t>
    </rPh>
    <phoneticPr fontId="19"/>
  </si>
  <si>
    <t>及び嘱託職員は「勤務日時・授業時間との重複の有無」を確認し、「重複なし」にチェックしてください。</t>
    <phoneticPr fontId="19"/>
  </si>
  <si>
    <t>RA、TA、SA、研究推進員・研究支援者（法人PD除く）、兼任講師、教育補助講師及び嘱託職員の方は</t>
    <phoneticPr fontId="19"/>
  </si>
  <si>
    <t>自身に当てはまるボックスにチェックして、その勤務表の写しを添付してください。</t>
    <rPh sb="26" eb="27">
      <t>ウツ</t>
    </rPh>
    <phoneticPr fontId="19"/>
  </si>
  <si>
    <t>時間及び時間数の記入については、記入例を参照してください。</t>
    <rPh sb="0" eb="2">
      <t>ジカン</t>
    </rPh>
    <rPh sb="2" eb="3">
      <t>オヨ</t>
    </rPh>
    <rPh sb="4" eb="7">
      <t>ジカンスウ</t>
    </rPh>
    <rPh sb="8" eb="10">
      <t>キニュウ</t>
    </rPh>
    <rPh sb="16" eb="18">
      <t>キニュウ</t>
    </rPh>
    <rPh sb="18" eb="19">
      <t>レイ</t>
    </rPh>
    <rPh sb="20" eb="22">
      <t>サンショウ</t>
    </rPh>
    <phoneticPr fontId="19"/>
  </si>
  <si>
    <t>「休憩等除外時間数」には「休憩時間数」のほか「授業に出席した時間数」「私用に要した時間数」などを</t>
    <phoneticPr fontId="19"/>
  </si>
  <si>
    <t>合算して記入してください。</t>
    <phoneticPr fontId="19"/>
  </si>
  <si>
    <t>「当該研究課題に関する補助業務の具体的な作業内容」は勤務実績記録も兼ねるため「同上」「〃」は使用</t>
    <phoneticPr fontId="19"/>
  </si>
  <si>
    <t>できません。具体的な業務内容を記入してください。×例「報告書作成」、○例「△に関する★調査報告書作成」</t>
    <rPh sb="6" eb="9">
      <t>グタイテキ</t>
    </rPh>
    <rPh sb="10" eb="12">
      <t>ギョウム</t>
    </rPh>
    <rPh sb="12" eb="14">
      <t>ナイヨウ</t>
    </rPh>
    <rPh sb="15" eb="17">
      <t>キニュウ</t>
    </rPh>
    <rPh sb="25" eb="26">
      <t>レイ</t>
    </rPh>
    <rPh sb="27" eb="30">
      <t>ホウコクショ</t>
    </rPh>
    <rPh sb="30" eb="32">
      <t>サクセイ</t>
    </rPh>
    <rPh sb="35" eb="36">
      <t>レイ</t>
    </rPh>
    <rPh sb="39" eb="40">
      <t>カン</t>
    </rPh>
    <rPh sb="43" eb="45">
      <t>チョウサ</t>
    </rPh>
    <rPh sb="45" eb="48">
      <t>ホウコクショ</t>
    </rPh>
    <rPh sb="48" eb="50">
      <t>サクセイ</t>
    </rPh>
    <phoneticPr fontId="19"/>
  </si>
  <si>
    <t>給与は、大学から従事者本人の口座へ直接振込みます。銀行等名称、支店名、口座番号、口座名義は正確に</t>
    <rPh sb="28" eb="30">
      <t>メイショウ</t>
    </rPh>
    <phoneticPr fontId="19"/>
  </si>
  <si>
    <t>記入してください。</t>
    <rPh sb="0" eb="2">
      <t>キニュウ</t>
    </rPh>
    <phoneticPr fontId="19"/>
  </si>
  <si>
    <t>給与は源泉徴収後の金額を振り込みます。</t>
    <rPh sb="0" eb="2">
      <t>キュウヨ</t>
    </rPh>
    <rPh sb="3" eb="5">
      <t>ゲンセン</t>
    </rPh>
    <rPh sb="5" eb="7">
      <t>チョウシュウ</t>
    </rPh>
    <rPh sb="7" eb="8">
      <t>ゴ</t>
    </rPh>
    <rPh sb="9" eb="11">
      <t>キンガク</t>
    </rPh>
    <rPh sb="12" eb="13">
      <t>フ</t>
    </rPh>
    <rPh sb="14" eb="15">
      <t>コ</t>
    </rPh>
    <phoneticPr fontId="19"/>
  </si>
  <si>
    <t>その月の社会保険料等
控除後の給与等の金額</t>
    <rPh sb="2" eb="3">
      <t>ツキ</t>
    </rPh>
    <rPh sb="4" eb="6">
      <t>シャカイ</t>
    </rPh>
    <rPh sb="6" eb="9">
      <t>ホケンリョウ</t>
    </rPh>
    <rPh sb="9" eb="10">
      <t>ナド</t>
    </rPh>
    <rPh sb="11" eb="13">
      <t>コウジョ</t>
    </rPh>
    <rPh sb="13" eb="14">
      <t>ゴ</t>
    </rPh>
    <rPh sb="15" eb="17">
      <t>キュウヨ</t>
    </rPh>
    <rPh sb="17" eb="18">
      <t>ナド</t>
    </rPh>
    <rPh sb="19" eb="21">
      <t>キンガク</t>
    </rPh>
    <phoneticPr fontId="19"/>
  </si>
  <si>
    <t>乙</t>
    <rPh sb="0" eb="1">
      <t>オツ</t>
    </rPh>
    <phoneticPr fontId="19"/>
  </si>
  <si>
    <t>その月の社会保険料等
控除後の給与等の金額</t>
    <phoneticPr fontId="19"/>
  </si>
  <si>
    <t>乙</t>
    <phoneticPr fontId="19"/>
  </si>
  <si>
    <t>以　上</t>
    <rPh sb="0" eb="1">
      <t>イ</t>
    </rPh>
    <rPh sb="2" eb="3">
      <t>ジョウ</t>
    </rPh>
    <phoneticPr fontId="19"/>
  </si>
  <si>
    <t>未　満</t>
    <rPh sb="0" eb="1">
      <t>ミ</t>
    </rPh>
    <rPh sb="2" eb="3">
      <t>マン</t>
    </rPh>
    <phoneticPr fontId="19"/>
  </si>
  <si>
    <t>税　額</t>
    <rPh sb="0" eb="1">
      <t>ゼイ</t>
    </rPh>
    <rPh sb="2" eb="3">
      <t>ガク</t>
    </rPh>
    <phoneticPr fontId="19"/>
  </si>
  <si>
    <t>以　上</t>
    <phoneticPr fontId="19"/>
  </si>
  <si>
    <t>円</t>
    <phoneticPr fontId="19"/>
  </si>
  <si>
    <r>
      <t>　　</t>
    </r>
    <r>
      <rPr>
        <b/>
        <u/>
        <sz val="10"/>
        <rFont val="ＭＳ Ｐゴシック"/>
        <family val="3"/>
        <charset val="128"/>
      </rPr>
      <t>※毎年１月に、前年の支払に対する源泉徴収票をお渡しします。転居される時は郵便局へ郵便物転送の届出をしてください。</t>
    </r>
    <rPh sb="3" eb="5">
      <t>マイトシ</t>
    </rPh>
    <rPh sb="6" eb="7">
      <t>ガツ</t>
    </rPh>
    <rPh sb="9" eb="11">
      <t>ゼンネン</t>
    </rPh>
    <rPh sb="12" eb="14">
      <t>シハライ</t>
    </rPh>
    <rPh sb="15" eb="16">
      <t>タイ</t>
    </rPh>
    <rPh sb="18" eb="20">
      <t>ゲンセン</t>
    </rPh>
    <rPh sb="20" eb="22">
      <t>チョウシュウ</t>
    </rPh>
    <rPh sb="22" eb="23">
      <t>ヒョウ</t>
    </rPh>
    <rPh sb="25" eb="26">
      <t>ワタ</t>
    </rPh>
    <rPh sb="31" eb="33">
      <t>テンキョ</t>
    </rPh>
    <rPh sb="36" eb="37">
      <t>トキ</t>
    </rPh>
    <rPh sb="38" eb="41">
      <t>ユウビンキョク</t>
    </rPh>
    <rPh sb="42" eb="45">
      <t>ユウビンブツ</t>
    </rPh>
    <rPh sb="45" eb="47">
      <t>テンソウ</t>
    </rPh>
    <rPh sb="48" eb="50">
      <t>トドケデ</t>
    </rPh>
    <phoneticPr fontId="19"/>
  </si>
  <si>
    <t>学内での他業務をチェック☑してください。</t>
    <phoneticPr fontId="19"/>
  </si>
  <si>
    <t>※学内で他の業務に従事されている方は、
当月の勤務表の写しを提出してください</t>
    <phoneticPr fontId="19"/>
  </si>
  <si>
    <t>RA/TA/SA</t>
    <phoneticPr fontId="19"/>
  </si>
  <si>
    <t xml:space="preserve">研究推進員/支援者 </t>
    <phoneticPr fontId="19"/>
  </si>
  <si>
    <t>兼任講師</t>
    <rPh sb="0" eb="4">
      <t>ケンニンコウシ</t>
    </rPh>
    <phoneticPr fontId="19"/>
  </si>
  <si>
    <t>教育補助講師</t>
    <rPh sb="0" eb="6">
      <t>キョウイクホジョコウシ</t>
    </rPh>
    <phoneticPr fontId="19"/>
  </si>
  <si>
    <t>嘱託職員</t>
    <rPh sb="0" eb="4">
      <t>ショクタクショクイン</t>
    </rPh>
    <phoneticPr fontId="19"/>
  </si>
  <si>
    <t>基盤B</t>
    <rPh sb="0" eb="2">
      <t>キバン</t>
    </rPh>
    <phoneticPr fontId="19"/>
  </si>
  <si>
    <t>△△大学　
▼▼研究科 博士後期 1年</t>
    <phoneticPr fontId="19"/>
  </si>
  <si>
    <t>101-0832</t>
    <phoneticPr fontId="19"/>
  </si>
  <si>
    <t>090-1234-56**</t>
    <phoneticPr fontId="19"/>
  </si>
  <si>
    <t>　千代田区神田駿河台1-2-3-4-5</t>
    <phoneticPr fontId="19"/>
  </si>
  <si>
    <t>○○○における△△△に関するヒアリング調査</t>
    <phoneticPr fontId="19"/>
  </si>
  <si>
    <t>基盤A</t>
    <rPh sb="0" eb="2">
      <t>キバン</t>
    </rPh>
    <phoneticPr fontId="19"/>
  </si>
  <si>
    <t>基盤C</t>
    <rPh sb="0" eb="2">
      <t>キバン</t>
    </rPh>
    <phoneticPr fontId="19"/>
  </si>
  <si>
    <t>若手</t>
    <rPh sb="0" eb="2">
      <t>ワカテ</t>
    </rPh>
    <phoneticPr fontId="19"/>
  </si>
  <si>
    <t>特別研究員奨励費</t>
    <rPh sb="0" eb="5">
      <t>トクベツケンキュウイン</t>
    </rPh>
    <rPh sb="5" eb="8">
      <t>ショウレイヒ</t>
    </rPh>
    <phoneticPr fontId="19"/>
  </si>
  <si>
    <t>国際共同研究</t>
    <rPh sb="0" eb="2">
      <t>コクサイ</t>
    </rPh>
    <rPh sb="2" eb="4">
      <t>キョウドウ</t>
    </rPh>
    <rPh sb="4" eb="6">
      <t>ケンキュウ</t>
    </rPh>
    <phoneticPr fontId="19"/>
  </si>
  <si>
    <t>挑戦的</t>
    <rPh sb="0" eb="3">
      <t>チョウセンテキ</t>
    </rPh>
    <phoneticPr fontId="19"/>
  </si>
  <si>
    <t>その他研究費</t>
    <rPh sb="2" eb="3">
      <t>タ</t>
    </rPh>
    <rPh sb="3" eb="6">
      <t>ケンキュウヒ</t>
    </rPh>
    <phoneticPr fontId="19"/>
  </si>
  <si>
    <t>研スタ</t>
    <rPh sb="0" eb="1">
      <t>ケン</t>
    </rPh>
    <phoneticPr fontId="19"/>
  </si>
  <si>
    <t>奨励研究</t>
    <rPh sb="0" eb="2">
      <t>ショウレイ</t>
    </rPh>
    <rPh sb="2" eb="4">
      <t>ケンキュウ</t>
    </rPh>
    <phoneticPr fontId="19"/>
  </si>
  <si>
    <t>代表者：</t>
    <phoneticPr fontId="19"/>
  </si>
  <si>
    <t>）（</t>
    <phoneticPr fontId="19"/>
  </si>
  <si>
    <t>▼該当者はチェック☑をしてください。</t>
    <rPh sb="1" eb="4">
      <t>ガイトウシャ</t>
    </rPh>
    <phoneticPr fontId="19"/>
  </si>
  <si>
    <r>
      <t xml:space="preserve">従事時間数
</t>
    </r>
    <r>
      <rPr>
        <b/>
        <sz val="6"/>
        <rFont val="ＭＳ Ｐゴシック"/>
        <family val="3"/>
        <charset val="128"/>
      </rPr>
      <t>（A）</t>
    </r>
    <rPh sb="0" eb="2">
      <t>ジュウジ</t>
    </rPh>
    <rPh sb="2" eb="5">
      <t>ジカンスウ</t>
    </rPh>
    <phoneticPr fontId="19"/>
  </si>
  <si>
    <t>▼全員確認してチェック☑をしてください。</t>
    <rPh sb="1" eb="3">
      <t>ゼンイン</t>
    </rPh>
    <rPh sb="3" eb="5">
      <t>カクニン</t>
    </rPh>
    <phoneticPr fontId="19"/>
  </si>
  <si>
    <r>
      <t>その他研究費（</t>
    </r>
    <r>
      <rPr>
        <sz val="6"/>
        <rFont val="ＭＳ Ｐゴシック"/>
        <family val="3"/>
        <charset val="128"/>
      </rPr>
      <t>研究費・事業名称等：　</t>
    </r>
    <r>
      <rPr>
        <sz val="9"/>
        <rFont val="ＭＳ Ｐゴシック"/>
        <family val="3"/>
        <charset val="128"/>
      </rPr>
      <t xml:space="preserve">                                  　             </t>
    </r>
    <rPh sb="2" eb="3">
      <t>タ</t>
    </rPh>
    <rPh sb="3" eb="6">
      <t>ケンキュウヒ</t>
    </rPh>
    <phoneticPr fontId="19"/>
  </si>
  <si>
    <r>
      <rPr>
        <b/>
        <sz val="8.5"/>
        <rFont val="ＭＳ Ｐゴシック"/>
        <family val="3"/>
        <charset val="128"/>
        <scheme val="minor"/>
      </rPr>
      <t>（学生・院生の方）　　　　</t>
    </r>
    <r>
      <rPr>
        <sz val="8.5"/>
        <rFont val="ＭＳ Ｐゴシック"/>
        <family val="3"/>
        <charset val="128"/>
        <scheme val="minor"/>
      </rPr>
      <t xml:space="preserve">
　　当月内従事日時と授業時間との重複なし　　</t>
    </r>
    <rPh sb="7" eb="8">
      <t>カタ</t>
    </rPh>
    <phoneticPr fontId="19"/>
  </si>
  <si>
    <r>
      <t>当月の従事で以下の</t>
    </r>
    <r>
      <rPr>
        <b/>
        <u/>
        <sz val="8"/>
        <rFont val="ＭＳ Ｐゴシック"/>
        <family val="3"/>
        <charset val="128"/>
      </rPr>
      <t>1～3をすべて満たしています。</t>
    </r>
    <phoneticPr fontId="19"/>
  </si>
  <si>
    <r>
      <t>　</t>
    </r>
    <r>
      <rPr>
        <sz val="8"/>
        <rFont val="Calibri"/>
        <family val="2"/>
      </rPr>
      <t xml:space="preserve">1. </t>
    </r>
    <r>
      <rPr>
        <sz val="8"/>
        <rFont val="ＭＳ Ｐゴシック"/>
        <family val="3"/>
        <charset val="128"/>
      </rPr>
      <t>実働勤務時間の合計が</t>
    </r>
    <r>
      <rPr>
        <sz val="8"/>
        <rFont val="Calibri"/>
        <family val="2"/>
      </rPr>
      <t>8</t>
    </r>
    <r>
      <rPr>
        <sz val="8"/>
        <rFont val="ＭＳ Ｐゴシック"/>
        <family val="3"/>
        <charset val="128"/>
      </rPr>
      <t>時間</t>
    </r>
    <r>
      <rPr>
        <sz val="8"/>
        <rFont val="Calibri"/>
        <family val="2"/>
      </rPr>
      <t>/</t>
    </r>
    <r>
      <rPr>
        <sz val="8"/>
        <rFont val="ＭＳ Ｐゴシック"/>
        <family val="3"/>
        <charset val="128"/>
      </rPr>
      <t>日以内</t>
    </r>
    <phoneticPr fontId="19"/>
  </si>
  <si>
    <r>
      <rPr>
        <b/>
        <sz val="8.5"/>
        <rFont val="ＭＳ Ｐゴシック"/>
        <family val="3"/>
        <charset val="128"/>
        <scheme val="minor"/>
      </rPr>
      <t>(学内で他の業務に従事されている方）</t>
    </r>
    <r>
      <rPr>
        <sz val="8.5"/>
        <rFont val="ＭＳ Ｐゴシック"/>
        <family val="3"/>
        <charset val="128"/>
        <scheme val="minor"/>
      </rPr>
      <t xml:space="preserve">
本業務と当月内従事日時の重複なし</t>
    </r>
    <phoneticPr fontId="19"/>
  </si>
  <si>
    <r>
      <rPr>
        <sz val="8"/>
        <rFont val="ＭＳ Ｐゴシック"/>
        <family val="2"/>
        <charset val="128"/>
      </rPr>
      <t>　</t>
    </r>
    <r>
      <rPr>
        <sz val="8"/>
        <rFont val="Calibri"/>
        <family val="2"/>
      </rPr>
      <t xml:space="preserve">2. </t>
    </r>
    <r>
      <rPr>
        <sz val="8"/>
        <rFont val="ＭＳ Ｐゴシック"/>
        <family val="3"/>
        <charset val="128"/>
      </rPr>
      <t>休憩の取得あり（</t>
    </r>
    <r>
      <rPr>
        <sz val="8"/>
        <rFont val="Calibri"/>
        <family val="2"/>
      </rPr>
      <t>6</t>
    </r>
    <r>
      <rPr>
        <sz val="8"/>
        <rFont val="ＭＳ Ｐゴシック"/>
        <family val="3"/>
        <charset val="128"/>
      </rPr>
      <t>時間を超える勤務の場合）</t>
    </r>
    <phoneticPr fontId="19"/>
  </si>
  <si>
    <r>
      <rPr>
        <sz val="8"/>
        <rFont val="ＭＳ Ｐゴシック"/>
        <family val="2"/>
        <charset val="128"/>
      </rPr>
      <t>　</t>
    </r>
    <r>
      <rPr>
        <sz val="8"/>
        <rFont val="Calibri"/>
        <family val="2"/>
      </rPr>
      <t xml:space="preserve">3. </t>
    </r>
    <r>
      <rPr>
        <sz val="8"/>
        <rFont val="ＭＳ Ｐゴシック"/>
        <family val="3"/>
        <charset val="128"/>
      </rPr>
      <t>日曜日から起算して</t>
    </r>
    <r>
      <rPr>
        <sz val="8"/>
        <rFont val="Calibri"/>
        <family val="2"/>
      </rPr>
      <t>40</t>
    </r>
    <r>
      <rPr>
        <sz val="8"/>
        <rFont val="ＭＳ Ｐゴシック"/>
        <family val="3"/>
        <charset val="128"/>
      </rPr>
      <t>時間</t>
    </r>
    <r>
      <rPr>
        <sz val="8"/>
        <rFont val="Calibri"/>
        <family val="2"/>
      </rPr>
      <t>/</t>
    </r>
    <r>
      <rPr>
        <sz val="8"/>
        <rFont val="ＭＳ Ｐゴシック"/>
        <family val="3"/>
        <charset val="128"/>
      </rPr>
      <t>週を超える勤務なし</t>
    </r>
    <phoneticPr fontId="19"/>
  </si>
  <si>
    <t xml:space="preserve">          給与所得の源泉徴収税額表（2026年分）（月額表）</t>
    <rPh sb="10" eb="12">
      <t>キュウヨ</t>
    </rPh>
    <rPh sb="12" eb="14">
      <t>ショトク</t>
    </rPh>
    <rPh sb="15" eb="17">
      <t>ゲンセン</t>
    </rPh>
    <rPh sb="17" eb="19">
      <t>チョウシュウ</t>
    </rPh>
    <rPh sb="19" eb="20">
      <t>ゼイ</t>
    </rPh>
    <rPh sb="20" eb="21">
      <t>ガク</t>
    </rPh>
    <rPh sb="21" eb="22">
      <t>ヒョウ</t>
    </rPh>
    <rPh sb="27" eb="28">
      <t>ネン</t>
    </rPh>
    <rPh sb="28" eb="29">
      <t>ブン</t>
    </rPh>
    <phoneticPr fontId="19"/>
  </si>
  <si>
    <t>105,000円未満</t>
    <phoneticPr fontId="19"/>
  </si>
  <si>
    <t>その月の社会保険料等控除後の給与等の金額の3.063％に相当する金額</t>
    <phoneticPr fontId="19"/>
  </si>
  <si>
    <t>管理者氏名(手書き)　　　神田花子</t>
    <phoneticPr fontId="19"/>
  </si>
  <si>
    <r>
      <rPr>
        <sz val="9"/>
        <rFont val="ＭＳ Ｐゴシック"/>
        <family val="3"/>
        <charset val="128"/>
      </rPr>
      <t xml:space="preserve">
</t>
    </r>
    <r>
      <rPr>
        <sz val="11"/>
        <rFont val="ＭＳ Ｐゴシック"/>
        <family val="3"/>
        <charset val="128"/>
      </rPr>
      <t>氏名</t>
    </r>
    <r>
      <rPr>
        <sz val="9"/>
        <rFont val="ＭＳ Ｐゴシック"/>
        <family val="3"/>
        <charset val="128"/>
      </rPr>
      <t>（手書き）</t>
    </r>
    <r>
      <rPr>
        <sz val="18"/>
        <rFont val="ＭＳ Ｐゴシック"/>
        <family val="3"/>
        <charset val="128"/>
      </rPr>
      <t>　</t>
    </r>
    <r>
      <rPr>
        <sz val="18"/>
        <color rgb="FF0000FF"/>
        <rFont val="HGS行書体"/>
        <family val="4"/>
        <charset val="128"/>
      </rPr>
      <t>明治太郎</t>
    </r>
    <rPh sb="4" eb="6">
      <t>テガ</t>
    </rPh>
    <phoneticPr fontId="19"/>
  </si>
  <si>
    <r>
      <t>分担/明大（</t>
    </r>
    <r>
      <rPr>
        <sz val="7"/>
        <rFont val="ＭＳ Ｐゴシック"/>
        <family val="3"/>
        <charset val="128"/>
      </rPr>
      <t>代表者：</t>
    </r>
    <r>
      <rPr>
        <b/>
        <sz val="8"/>
        <color rgb="FF0000FF"/>
        <rFont val="ＭＳ Ｐゴシック"/>
        <family val="3"/>
        <charset val="128"/>
      </rPr>
      <t>駿河太郎</t>
    </r>
    <rPh sb="0" eb="2">
      <t>ブンタン</t>
    </rPh>
    <rPh sb="3" eb="5">
      <t>メイダイ</t>
    </rPh>
    <rPh sb="6" eb="9">
      <t>ダイヒョウシャ</t>
    </rPh>
    <phoneticPr fontId="19"/>
  </si>
  <si>
    <r>
      <t>フリガナ氏名　　　</t>
    </r>
    <r>
      <rPr>
        <sz val="8"/>
        <color rgb="FF0000FF"/>
        <rFont val="ＭＳ Ｐゴシック"/>
        <family val="3"/>
        <charset val="128"/>
      </rPr>
      <t>　</t>
    </r>
    <r>
      <rPr>
        <sz val="8"/>
        <color rgb="FF0000FF"/>
        <rFont val="HGS行書体"/>
        <family val="4"/>
        <charset val="128"/>
      </rPr>
      <t>メイジ　タロウ</t>
    </r>
    <rPh sb="4" eb="6">
      <t>シメイ</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</si>
</sst>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aaa"/>
    <numFmt numFmtId="177" formatCode="0.00_);[Red]\(0.00\)"/>
    <numFmt numFmtId="178" formatCode="0.0000_);[Red]\(0.0000\)"/>
    <numFmt numFmtId="179" formatCode="0.0000_ "/>
    <numFmt numFmtId="180" formatCode="[h]:mm"/>
  </numFmts>
  <fonts count="63" x14ac:knownFonts="1">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0"/>
      <name val="ＭＳ Ｐゴシック"/>
      <family val="3"/>
      <charset val="128"/>
    </font>
    <font>
      <b/>
      <sz val="12"/>
      <name val="ＭＳ Ｐゴシック"/>
      <family val="3"/>
      <charset val="128"/>
    </font>
    <font>
      <sz val="12"/>
      <name val="ＭＳ Ｐゴシック"/>
      <family val="3"/>
      <charset val="128"/>
    </font>
    <font>
      <sz val="9"/>
      <name val="ＭＳ Ｐゴシック"/>
      <family val="3"/>
      <charset val="128"/>
    </font>
    <font>
      <sz val="8"/>
      <name val="ＭＳ Ｐゴシック"/>
      <family val="3"/>
      <charset val="128"/>
    </font>
    <font>
      <sz val="18"/>
      <name val="ＭＳ Ｐゴシック"/>
      <family val="3"/>
      <charset val="128"/>
    </font>
    <font>
      <b/>
      <sz val="11"/>
      <name val="ＭＳ Ｐゴシック"/>
      <family val="3"/>
      <charset val="128"/>
    </font>
    <font>
      <sz val="7"/>
      <name val="ＭＳ Ｐゴシック"/>
      <family val="3"/>
      <charset val="128"/>
    </font>
    <font>
      <b/>
      <sz val="8"/>
      <name val="ＭＳ Ｐゴシック"/>
      <family val="3"/>
      <charset val="128"/>
    </font>
    <font>
      <b/>
      <sz val="9"/>
      <name val="ＭＳ Ｐゴシック"/>
      <family val="3"/>
      <charset val="128"/>
    </font>
    <font>
      <b/>
      <sz val="10"/>
      <name val="ＭＳ Ｐゴシック"/>
      <family val="3"/>
      <charset val="128"/>
    </font>
    <font>
      <b/>
      <sz val="13"/>
      <name val="ＭＳ Ｐゴシック"/>
      <family val="3"/>
      <charset val="128"/>
    </font>
    <font>
      <sz val="9"/>
      <name val="ＭＳ ゴシック"/>
      <family val="3"/>
      <charset val="128"/>
    </font>
    <font>
      <sz val="10"/>
      <name val="ＭＳ ゴシック"/>
      <family val="3"/>
      <charset val="128"/>
    </font>
    <font>
      <b/>
      <u/>
      <sz val="10"/>
      <name val="ＭＳ Ｐゴシック"/>
      <family val="3"/>
      <charset val="128"/>
    </font>
    <font>
      <b/>
      <sz val="7"/>
      <name val="ＭＳ Ｐゴシック"/>
      <family val="3"/>
      <charset val="128"/>
    </font>
    <font>
      <sz val="8"/>
      <color indexed="12"/>
      <name val="HG行書体"/>
      <family val="4"/>
      <charset val="128"/>
    </font>
    <font>
      <sz val="13"/>
      <name val="ＭＳ Ｐゴシック"/>
      <family val="3"/>
      <charset val="128"/>
    </font>
    <font>
      <b/>
      <sz val="14"/>
      <name val="ＭＳ Ｐゴシック"/>
      <family val="3"/>
      <charset val="128"/>
    </font>
    <font>
      <sz val="16"/>
      <name val="ＭＳ Ｐゴシック"/>
      <family val="3"/>
      <charset val="128"/>
    </font>
    <font>
      <b/>
      <sz val="18"/>
      <name val="ＭＳ Ｐゴシック"/>
      <family val="3"/>
      <charset val="128"/>
    </font>
    <font>
      <b/>
      <u/>
      <sz val="11"/>
      <name val="ＭＳ Ｐゴシック"/>
      <family val="3"/>
      <charset val="128"/>
    </font>
    <font>
      <b/>
      <sz val="10"/>
      <color rgb="FF0000FF"/>
      <name val="ＭＳ Ｐゴシック"/>
      <family val="3"/>
      <charset val="128"/>
    </font>
    <font>
      <sz val="14"/>
      <name val="ＭＳ Ｐゴシック"/>
      <family val="3"/>
      <charset val="128"/>
    </font>
    <font>
      <sz val="12"/>
      <name val="游ゴシック"/>
      <family val="3"/>
      <charset val="128"/>
    </font>
    <font>
      <b/>
      <sz val="9"/>
      <color rgb="FF0000FF"/>
      <name val="ＭＳ Ｐゴシック"/>
      <family val="3"/>
      <charset val="128"/>
    </font>
    <font>
      <sz val="8"/>
      <color rgb="FF0000FF"/>
      <name val="HGS行書体"/>
      <family val="4"/>
      <charset val="128"/>
    </font>
    <font>
      <b/>
      <sz val="8"/>
      <color rgb="FF0000FF"/>
      <name val="ＭＳ Ｐゴシック"/>
      <family val="3"/>
      <charset val="128"/>
    </font>
    <font>
      <sz val="8"/>
      <name val="ＭＳ Ｐゴシック"/>
      <family val="3"/>
      <charset val="128"/>
      <scheme val="minor"/>
    </font>
    <font>
      <b/>
      <sz val="9"/>
      <name val="ＭＳ ゴシック"/>
      <family val="3"/>
      <charset val="128"/>
    </font>
    <font>
      <sz val="10"/>
      <name val="游ゴシック"/>
      <family val="3"/>
      <charset val="128"/>
    </font>
    <font>
      <b/>
      <sz val="6"/>
      <name val="ＭＳ Ｐゴシック"/>
      <family val="3"/>
      <charset val="128"/>
    </font>
    <font>
      <sz val="18"/>
      <color rgb="FF0000FF"/>
      <name val="HGS行書体"/>
      <family val="4"/>
      <charset val="128"/>
    </font>
    <font>
      <b/>
      <sz val="10"/>
      <name val="ＭＳ ゴシック"/>
      <family val="3"/>
      <charset val="128"/>
    </font>
    <font>
      <sz val="8.5"/>
      <name val="ＭＳ Ｐゴシック"/>
      <family val="3"/>
      <charset val="128"/>
      <scheme val="minor"/>
    </font>
    <font>
      <b/>
      <sz val="8.5"/>
      <name val="ＭＳ Ｐゴシック"/>
      <family val="3"/>
      <charset val="128"/>
    </font>
    <font>
      <b/>
      <sz val="8.5"/>
      <name val="ＭＳ Ｐゴシック"/>
      <family val="3"/>
      <charset val="128"/>
      <scheme val="minor"/>
    </font>
    <font>
      <b/>
      <u/>
      <sz val="8"/>
      <name val="ＭＳ Ｐゴシック"/>
      <family val="3"/>
      <charset val="128"/>
    </font>
    <font>
      <sz val="8"/>
      <name val="ＭＳ Ｐゴシック"/>
      <family val="2"/>
      <charset val="128"/>
    </font>
    <font>
      <sz val="8"/>
      <name val="Calibri"/>
      <family val="2"/>
    </font>
    <font>
      <sz val="8"/>
      <name val="Calibri"/>
      <family val="2"/>
      <charset val="128"/>
    </font>
    <font>
      <sz val="7.5"/>
      <name val="ＭＳ Ｐゴシック"/>
      <family val="3"/>
      <charset val="128"/>
    </font>
    <font>
      <sz val="8"/>
      <color rgb="FF0000FF"/>
      <name val="ＭＳ Ｐゴシック"/>
      <family val="3"/>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14999847407452621"/>
        <bgColor indexed="42"/>
      </patternFill>
    </fill>
    <fill>
      <patternFill patternType="solid">
        <fgColor theme="0" tint="-0.14999847407452621"/>
        <bgColor indexed="64"/>
      </patternFill>
    </fill>
  </fills>
  <borders count="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style="medium">
        <color indexed="64"/>
      </top>
      <bottom/>
      <diagonal/>
    </border>
    <border>
      <left style="thin">
        <color indexed="64"/>
      </left>
      <right/>
      <top/>
      <bottom/>
      <diagonal/>
    </border>
    <border>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s>
  <cellStyleXfs count="43">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9" borderId="0" applyNumberFormat="0" applyBorder="0" applyAlignment="0" applyProtection="0">
      <alignment vertical="center"/>
    </xf>
    <xf numFmtId="0" fontId="3" fillId="0" borderId="0" applyNumberFormat="0" applyFill="0" applyBorder="0" applyAlignment="0" applyProtection="0">
      <alignment vertical="center"/>
    </xf>
    <xf numFmtId="0" fontId="4" fillId="20" borderId="1" applyNumberFormat="0" applyAlignment="0" applyProtection="0">
      <alignment vertical="center"/>
    </xf>
    <xf numFmtId="0" fontId="5" fillId="21" borderId="0" applyNumberFormat="0" applyBorder="0" applyAlignment="0" applyProtection="0">
      <alignment vertical="center"/>
    </xf>
    <xf numFmtId="0" fontId="6" fillId="22" borderId="2" applyNumberFormat="0" applyFont="0" applyAlignment="0" applyProtection="0">
      <alignment vertical="center"/>
    </xf>
    <xf numFmtId="0" fontId="7" fillId="0" borderId="3" applyNumberFormat="0" applyFill="0" applyAlignment="0" applyProtection="0">
      <alignment vertical="center"/>
    </xf>
    <xf numFmtId="0" fontId="8" fillId="3" borderId="0" applyNumberFormat="0" applyBorder="0" applyAlignment="0" applyProtection="0">
      <alignment vertical="center"/>
    </xf>
    <xf numFmtId="0" fontId="9" fillId="23" borderId="4" applyNumberFormat="0" applyAlignment="0" applyProtection="0">
      <alignment vertical="center"/>
    </xf>
    <xf numFmtId="0" fontId="10" fillId="0" borderId="0" applyNumberFormat="0" applyFill="0" applyBorder="0" applyAlignment="0" applyProtection="0">
      <alignment vertical="center"/>
    </xf>
    <xf numFmtId="38" fontId="6" fillId="0" borderId="0" applyFon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23" borderId="9" applyNumberFormat="0" applyAlignment="0" applyProtection="0">
      <alignment vertical="center"/>
    </xf>
    <xf numFmtId="0" fontId="16" fillId="0" borderId="0" applyNumberFormat="0" applyFill="0" applyBorder="0" applyAlignment="0" applyProtection="0">
      <alignment vertical="center"/>
    </xf>
    <xf numFmtId="0" fontId="17" fillId="7" borderId="4" applyNumberFormat="0" applyAlignment="0" applyProtection="0">
      <alignment vertical="center"/>
    </xf>
    <xf numFmtId="0" fontId="18" fillId="4" borderId="0" applyNumberFormat="0" applyBorder="0" applyAlignment="0" applyProtection="0">
      <alignment vertical="center"/>
    </xf>
  </cellStyleXfs>
  <cellXfs count="558">
    <xf numFmtId="0" fontId="0" fillId="0" borderId="0" xfId="0">
      <alignment vertical="center"/>
    </xf>
    <xf numFmtId="0" fontId="20" fillId="0" borderId="0" xfId="0" applyFont="1">
      <alignment vertical="center"/>
    </xf>
    <xf numFmtId="0" fontId="26" fillId="0" borderId="0" xfId="0" applyFont="1" applyProtection="1">
      <alignment vertical="center"/>
      <protection locked="0"/>
    </xf>
    <xf numFmtId="0" fontId="23" fillId="0" borderId="0" xfId="0" applyFont="1" applyProtection="1">
      <alignment vertical="center"/>
      <protection locked="0"/>
    </xf>
    <xf numFmtId="0" fontId="28" fillId="0" borderId="11" xfId="0" applyFont="1" applyBorder="1" applyAlignment="1" applyProtection="1">
      <protection locked="0"/>
    </xf>
    <xf numFmtId="0" fontId="30" fillId="0" borderId="12" xfId="0" applyFont="1" applyBorder="1" applyProtection="1">
      <alignment vertical="center"/>
      <protection locked="0"/>
    </xf>
    <xf numFmtId="0" fontId="26" fillId="0" borderId="0" xfId="0" applyFont="1" applyAlignment="1" applyProtection="1">
      <alignment horizontal="left" vertical="center"/>
      <protection locked="0"/>
    </xf>
    <xf numFmtId="0" fontId="30" fillId="0" borderId="0" xfId="0" applyFont="1" applyAlignment="1" applyProtection="1">
      <alignment horizontal="left"/>
      <protection locked="0"/>
    </xf>
    <xf numFmtId="0" fontId="29" fillId="0" borderId="0" xfId="0" applyFont="1" applyAlignment="1" applyProtection="1">
      <protection locked="0"/>
    </xf>
    <xf numFmtId="0" fontId="29" fillId="0" borderId="13" xfId="0" applyFont="1" applyBorder="1" applyAlignment="1" applyProtection="1">
      <alignment horizontal="right"/>
      <protection locked="0"/>
    </xf>
    <xf numFmtId="0" fontId="30" fillId="0" borderId="0" xfId="0" applyFont="1">
      <alignment vertical="center"/>
    </xf>
    <xf numFmtId="0" fontId="30" fillId="0" borderId="0" xfId="0" applyFont="1" applyProtection="1">
      <alignment vertical="center"/>
      <protection locked="0"/>
    </xf>
    <xf numFmtId="0" fontId="30" fillId="0" borderId="14" xfId="0" applyFont="1" applyBorder="1" applyProtection="1">
      <alignment vertical="center"/>
      <protection locked="0"/>
    </xf>
    <xf numFmtId="0" fontId="30" fillId="0" borderId="15" xfId="0" applyFont="1" applyBorder="1" applyAlignment="1" applyProtection="1">
      <alignment vertical="center" shrinkToFit="1"/>
      <protection locked="0"/>
    </xf>
    <xf numFmtId="0" fontId="30" fillId="0" borderId="15" xfId="0" applyFont="1" applyBorder="1" applyProtection="1">
      <alignment vertical="center"/>
      <protection locked="0"/>
    </xf>
    <xf numFmtId="0" fontId="30" fillId="0" borderId="15" xfId="0" applyFont="1" applyBorder="1" applyAlignment="1" applyProtection="1">
      <alignment horizontal="left" vertical="center"/>
      <protection locked="0"/>
    </xf>
    <xf numFmtId="0" fontId="30" fillId="0" borderId="15" xfId="0" applyFont="1" applyBorder="1" applyAlignment="1" applyProtection="1">
      <alignment horizontal="right" vertical="top"/>
      <protection locked="0"/>
    </xf>
    <xf numFmtId="0" fontId="30" fillId="0" borderId="16" xfId="0" applyFont="1" applyBorder="1" applyProtection="1">
      <alignment vertical="center"/>
      <protection locked="0"/>
    </xf>
    <xf numFmtId="0" fontId="26" fillId="0" borderId="11" xfId="0" applyFont="1" applyBorder="1" applyAlignment="1" applyProtection="1">
      <protection locked="0"/>
    </xf>
    <xf numFmtId="0" fontId="26" fillId="0" borderId="17" xfId="0" applyFont="1" applyBorder="1" applyAlignment="1" applyProtection="1">
      <alignment horizontal="center"/>
      <protection locked="0"/>
    </xf>
    <xf numFmtId="0" fontId="26" fillId="0" borderId="11" xfId="0" applyFont="1" applyBorder="1" applyAlignment="1" applyProtection="1">
      <alignment horizontal="center"/>
      <protection locked="0"/>
    </xf>
    <xf numFmtId="0" fontId="26" fillId="0" borderId="18" xfId="0" applyFont="1" applyBorder="1" applyProtection="1">
      <alignment vertical="center"/>
      <protection locked="0"/>
    </xf>
    <xf numFmtId="0" fontId="26" fillId="0" borderId="0" xfId="0" applyFont="1" applyAlignment="1" applyProtection="1">
      <alignment horizontal="center" vertical="center"/>
      <protection locked="0"/>
    </xf>
    <xf numFmtId="0" fontId="26" fillId="0" borderId="13" xfId="0" applyFont="1" applyBorder="1" applyProtection="1">
      <alignment vertical="center"/>
      <protection locked="0"/>
    </xf>
    <xf numFmtId="0" fontId="26" fillId="0" borderId="10" xfId="0" applyFont="1" applyBorder="1" applyAlignment="1" applyProtection="1">
      <protection locked="0"/>
    </xf>
    <xf numFmtId="0" fontId="30" fillId="0" borderId="0" xfId="0" applyFont="1" applyAlignment="1" applyProtection="1">
      <protection locked="0"/>
    </xf>
    <xf numFmtId="0" fontId="26" fillId="0" borderId="10" xfId="0" applyFont="1" applyBorder="1" applyAlignment="1" applyProtection="1">
      <alignment horizontal="center"/>
      <protection locked="0"/>
    </xf>
    <xf numFmtId="0" fontId="26" fillId="0" borderId="15" xfId="0" applyFont="1" applyBorder="1" applyProtection="1">
      <alignment vertical="center"/>
      <protection locked="0"/>
    </xf>
    <xf numFmtId="0" fontId="26" fillId="0" borderId="11" xfId="0" applyFont="1" applyBorder="1" applyAlignment="1" applyProtection="1">
      <alignment horizontal="left" vertical="center"/>
      <protection locked="0"/>
    </xf>
    <xf numFmtId="0" fontId="26" fillId="0" borderId="11" xfId="0" applyFont="1" applyBorder="1" applyProtection="1">
      <alignment vertical="center"/>
      <protection locked="0"/>
    </xf>
    <xf numFmtId="0" fontId="26" fillId="0" borderId="16" xfId="0" applyFont="1" applyBorder="1" applyProtection="1">
      <alignment vertical="center"/>
      <protection locked="0"/>
    </xf>
    <xf numFmtId="0" fontId="32" fillId="0" borderId="0" xfId="0" applyFont="1">
      <alignment vertical="center"/>
    </xf>
    <xf numFmtId="0" fontId="20" fillId="0" borderId="21" xfId="0" applyFont="1" applyBorder="1">
      <alignment vertical="center"/>
    </xf>
    <xf numFmtId="0" fontId="20" fillId="0" borderId="22" xfId="0" applyFont="1" applyBorder="1">
      <alignment vertical="center"/>
    </xf>
    <xf numFmtId="38" fontId="20" fillId="0" borderId="0" xfId="33" applyFont="1" applyFill="1" applyBorder="1" applyAlignment="1">
      <alignment vertical="center"/>
    </xf>
    <xf numFmtId="0" fontId="30" fillId="0" borderId="0" xfId="0" applyFont="1" applyAlignment="1">
      <alignment horizontal="left" vertical="center"/>
    </xf>
    <xf numFmtId="0" fontId="26" fillId="0" borderId="0" xfId="0" applyFont="1" applyAlignment="1" applyProtection="1">
      <protection locked="0"/>
    </xf>
    <xf numFmtId="0" fontId="26" fillId="0" borderId="11" xfId="0" applyFont="1" applyBorder="1" applyAlignment="1" applyProtection="1">
      <alignment horizontal="center" vertical="center"/>
      <protection locked="0"/>
    </xf>
    <xf numFmtId="0" fontId="28" fillId="0" borderId="11" xfId="0" applyFont="1" applyBorder="1" applyAlignment="1" applyProtection="1">
      <alignment horizontal="left" vertical="center"/>
      <protection locked="0"/>
    </xf>
    <xf numFmtId="0" fontId="29" fillId="0" borderId="12" xfId="0" applyFont="1" applyBorder="1" applyAlignment="1" applyProtection="1">
      <protection locked="0"/>
    </xf>
    <xf numFmtId="0" fontId="30" fillId="0" borderId="14" xfId="0" applyFont="1" applyBorder="1" applyAlignment="1" applyProtection="1">
      <alignment horizontal="center" vertical="center"/>
      <protection locked="0"/>
    </xf>
    <xf numFmtId="0" fontId="29" fillId="0" borderId="10" xfId="0" applyFont="1" applyBorder="1" applyProtection="1">
      <alignment vertical="center"/>
      <protection locked="0"/>
    </xf>
    <xf numFmtId="0" fontId="28" fillId="0" borderId="11" xfId="0" applyFont="1" applyBorder="1" applyAlignment="1">
      <alignment horizontal="left" vertical="center" shrinkToFit="1"/>
    </xf>
    <xf numFmtId="0" fontId="28" fillId="0" borderId="24" xfId="0" applyFont="1" applyBorder="1" applyAlignment="1" applyProtection="1">
      <protection locked="0"/>
    </xf>
    <xf numFmtId="0" fontId="29" fillId="0" borderId="10" xfId="0" applyFont="1" applyBorder="1" applyAlignment="1" applyProtection="1">
      <protection locked="0"/>
    </xf>
    <xf numFmtId="0" fontId="30" fillId="0" borderId="12" xfId="0" applyFont="1" applyBorder="1" applyAlignment="1" applyProtection="1">
      <alignment horizontal="left" vertical="center"/>
      <protection locked="0"/>
    </xf>
    <xf numFmtId="49" fontId="20" fillId="0" borderId="0" xfId="0" applyNumberFormat="1" applyFont="1">
      <alignment vertical="center"/>
    </xf>
    <xf numFmtId="0" fontId="26" fillId="0" borderId="12" xfId="0" applyFont="1" applyBorder="1" applyProtection="1">
      <alignment vertical="center"/>
      <protection locked="0"/>
    </xf>
    <xf numFmtId="0" fontId="26" fillId="0" borderId="17" xfId="0" applyFont="1" applyBorder="1">
      <alignment vertical="center"/>
    </xf>
    <xf numFmtId="0" fontId="30" fillId="0" borderId="11" xfId="0" applyFont="1" applyBorder="1" applyAlignment="1" applyProtection="1">
      <protection locked="0"/>
    </xf>
    <xf numFmtId="0" fontId="26" fillId="0" borderId="11" xfId="0" applyFont="1" applyBorder="1">
      <alignment vertical="center"/>
    </xf>
    <xf numFmtId="0" fontId="26" fillId="0" borderId="22" xfId="0" applyFont="1" applyBorder="1" applyProtection="1">
      <alignment vertical="center"/>
      <protection locked="0"/>
    </xf>
    <xf numFmtId="0" fontId="26" fillId="0" borderId="15" xfId="0" applyFont="1" applyBorder="1">
      <alignment vertical="center"/>
    </xf>
    <xf numFmtId="0" fontId="28" fillId="0" borderId="15" xfId="0" applyFont="1" applyBorder="1" applyAlignment="1" applyProtection="1">
      <alignment vertical="top"/>
      <protection locked="0"/>
    </xf>
    <xf numFmtId="0" fontId="29" fillId="0" borderId="26" xfId="0" applyFont="1" applyBorder="1" applyAlignment="1" applyProtection="1">
      <protection locked="0"/>
    </xf>
    <xf numFmtId="0" fontId="35" fillId="0" borderId="15" xfId="0" applyFont="1" applyBorder="1" applyAlignment="1">
      <alignment vertical="center" wrapText="1"/>
    </xf>
    <xf numFmtId="0" fontId="35" fillId="0" borderId="16" xfId="0" applyFont="1" applyBorder="1" applyAlignment="1">
      <alignment vertical="center" wrapText="1"/>
    </xf>
    <xf numFmtId="0" fontId="0" fillId="0" borderId="0" xfId="0" applyAlignment="1">
      <alignment vertical="center" shrinkToFit="1"/>
    </xf>
    <xf numFmtId="0" fontId="0" fillId="0" borderId="28" xfId="0" applyBorder="1" applyProtection="1">
      <alignment vertical="center"/>
      <protection locked="0"/>
    </xf>
    <xf numFmtId="0" fontId="0" fillId="0" borderId="11" xfId="0" applyBorder="1" applyProtection="1">
      <alignment vertical="center"/>
      <protection locked="0"/>
    </xf>
    <xf numFmtId="0" fontId="0" fillId="0" borderId="17" xfId="0" applyBorder="1" applyAlignment="1"/>
    <xf numFmtId="0" fontId="39" fillId="0" borderId="12" xfId="0" applyFont="1" applyBorder="1" applyAlignment="1" applyProtection="1">
      <alignment horizontal="center" vertical="center"/>
      <protection locked="0"/>
    </xf>
    <xf numFmtId="0" fontId="30" fillId="0" borderId="29" xfId="0" applyFont="1" applyBorder="1">
      <alignment vertical="center"/>
    </xf>
    <xf numFmtId="0" fontId="41" fillId="0" borderId="17" xfId="0" applyFont="1" applyBorder="1" applyAlignment="1" applyProtection="1">
      <protection locked="0"/>
    </xf>
    <xf numFmtId="0" fontId="20" fillId="0" borderId="12" xfId="0" applyFont="1" applyBorder="1">
      <alignment vertical="center"/>
    </xf>
    <xf numFmtId="0" fontId="20" fillId="0" borderId="19" xfId="0" applyFont="1" applyBorder="1">
      <alignment vertical="center"/>
    </xf>
    <xf numFmtId="0" fontId="0" fillId="0" borderId="12" xfId="0" applyBorder="1" applyAlignment="1">
      <alignment vertical="center" wrapText="1"/>
    </xf>
    <xf numFmtId="0" fontId="20" fillId="25" borderId="19" xfId="0" applyFont="1" applyFill="1" applyBorder="1">
      <alignment vertical="center"/>
    </xf>
    <xf numFmtId="38" fontId="20" fillId="0" borderId="0" xfId="33" applyFont="1" applyBorder="1" applyAlignment="1">
      <alignment vertical="center"/>
    </xf>
    <xf numFmtId="0" fontId="23" fillId="0" borderId="0" xfId="0" applyFont="1" applyAlignment="1"/>
    <xf numFmtId="0" fontId="23" fillId="0" borderId="0" xfId="0" applyFont="1">
      <alignment vertical="center"/>
    </xf>
    <xf numFmtId="0" fontId="19" fillId="0" borderId="0" xfId="0" applyFont="1" applyProtection="1">
      <alignment vertical="center"/>
      <protection locked="0"/>
    </xf>
    <xf numFmtId="0" fontId="20" fillId="0" borderId="0" xfId="0" applyFont="1" applyAlignment="1" applyProtection="1">
      <alignment horizontal="right" vertical="center"/>
      <protection locked="0"/>
    </xf>
    <xf numFmtId="0" fontId="20" fillId="0" borderId="0" xfId="0" applyFont="1" applyProtection="1">
      <alignment vertical="center"/>
      <protection locked="0"/>
    </xf>
    <xf numFmtId="0" fontId="24" fillId="0" borderId="0" xfId="0" applyFont="1">
      <alignment vertical="center"/>
    </xf>
    <xf numFmtId="0" fontId="24" fillId="0" borderId="0" xfId="0" applyFont="1" applyProtection="1">
      <alignment vertical="center"/>
      <protection locked="0"/>
    </xf>
    <xf numFmtId="0" fontId="0" fillId="0" borderId="0" xfId="0" applyAlignment="1" applyProtection="1">
      <alignment vertical="center" shrinkToFit="1"/>
      <protection locked="0"/>
    </xf>
    <xf numFmtId="0" fontId="38" fillId="0" borderId="0" xfId="0" applyFont="1">
      <alignment vertical="center"/>
    </xf>
    <xf numFmtId="0" fontId="24" fillId="0" borderId="0" xfId="0" applyFont="1" applyAlignment="1">
      <alignment vertical="center" wrapText="1"/>
    </xf>
    <xf numFmtId="0" fontId="22" fillId="0" borderId="0" xfId="0" applyFont="1" applyProtection="1">
      <alignment vertical="center"/>
      <protection locked="0"/>
    </xf>
    <xf numFmtId="0" fontId="24" fillId="0" borderId="0" xfId="0" applyFont="1" applyAlignment="1" applyProtection="1">
      <alignment vertical="center" wrapText="1"/>
      <protection locked="0"/>
    </xf>
    <xf numFmtId="0" fontId="23" fillId="0" borderId="0" xfId="0" applyFont="1" applyAlignment="1" applyProtection="1">
      <alignment horizontal="right" vertical="center"/>
      <protection locked="0"/>
    </xf>
    <xf numFmtId="0" fontId="0" fillId="0" borderId="0" xfId="0" applyAlignment="1">
      <alignment horizontal="center" vertical="center"/>
    </xf>
    <xf numFmtId="0" fontId="26" fillId="0" borderId="0" xfId="0" applyFont="1">
      <alignment vertical="center"/>
    </xf>
    <xf numFmtId="0" fontId="26" fillId="0" borderId="10" xfId="0" applyFont="1" applyBorder="1">
      <alignment vertical="center"/>
    </xf>
    <xf numFmtId="0" fontId="26" fillId="0" borderId="29" xfId="0" applyFont="1" applyBorder="1">
      <alignment vertical="center"/>
    </xf>
    <xf numFmtId="0" fontId="30" fillId="0" borderId="21" xfId="0" applyFont="1" applyBorder="1" applyAlignment="1" applyProtection="1">
      <alignment horizontal="left" vertical="center"/>
      <protection locked="0"/>
    </xf>
    <xf numFmtId="0" fontId="30" fillId="0" borderId="22" xfId="0" applyFont="1" applyBorder="1" applyProtection="1">
      <alignment vertical="center"/>
      <protection locked="0"/>
    </xf>
    <xf numFmtId="0" fontId="40" fillId="0" borderId="0" xfId="0" applyFont="1" applyProtection="1">
      <alignment vertical="center"/>
      <protection locked="0"/>
    </xf>
    <xf numFmtId="0" fontId="43" fillId="0" borderId="10" xfId="0" applyFont="1" applyBorder="1" applyAlignment="1">
      <alignment vertical="center" wrapText="1"/>
    </xf>
    <xf numFmtId="49" fontId="30" fillId="0" borderId="0" xfId="0" applyNumberFormat="1" applyFont="1">
      <alignment vertical="center"/>
    </xf>
    <xf numFmtId="0" fontId="26" fillId="0" borderId="0" xfId="0" applyFont="1" applyAlignment="1" applyProtection="1">
      <alignment horizontal="right" vertical="center"/>
      <protection locked="0"/>
    </xf>
    <xf numFmtId="0" fontId="23" fillId="0" borderId="0" xfId="0" applyFont="1" applyAlignment="1">
      <alignment horizontal="left" vertical="center"/>
    </xf>
    <xf numFmtId="0" fontId="20" fillId="0" borderId="0" xfId="0" applyFont="1" applyAlignment="1">
      <alignment vertical="center" shrinkToFit="1"/>
    </xf>
    <xf numFmtId="0" fontId="22" fillId="0" borderId="0" xfId="0" applyFont="1" applyAlignment="1" applyProtection="1">
      <alignment horizontal="left" vertical="center"/>
      <protection locked="0"/>
    </xf>
    <xf numFmtId="0" fontId="0" fillId="0" borderId="0" xfId="0" applyAlignment="1" applyProtection="1">
      <alignment horizontal="center" vertical="center" shrinkToFit="1"/>
      <protection locked="0"/>
    </xf>
    <xf numFmtId="0" fontId="38" fillId="0" borderId="0" xfId="0" applyFont="1" applyAlignment="1">
      <alignment horizontal="center" vertical="center"/>
    </xf>
    <xf numFmtId="38" fontId="0" fillId="0" borderId="0" xfId="33" applyFont="1" applyAlignment="1">
      <alignment horizontal="right" vertical="center"/>
    </xf>
    <xf numFmtId="0" fontId="0" fillId="0" borderId="0" xfId="0" applyAlignment="1">
      <alignment horizontal="right" vertical="center"/>
    </xf>
    <xf numFmtId="38" fontId="0" fillId="0" borderId="0" xfId="33" applyFont="1" applyFill="1" applyAlignment="1">
      <alignment horizontal="right" vertical="center"/>
    </xf>
    <xf numFmtId="38" fontId="20" fillId="0" borderId="12" xfId="33" applyFont="1" applyFill="1" applyBorder="1" applyAlignment="1">
      <alignment vertical="center"/>
    </xf>
    <xf numFmtId="0" fontId="23" fillId="0" borderId="0" xfId="0" applyFont="1" applyAlignment="1" applyProtection="1">
      <protection locked="0"/>
    </xf>
    <xf numFmtId="0" fontId="44" fillId="0" borderId="0" xfId="0" applyFont="1" applyAlignment="1">
      <alignment vertical="center" wrapText="1"/>
    </xf>
    <xf numFmtId="0" fontId="20" fillId="0" borderId="0" xfId="0" applyFont="1" applyAlignment="1" applyProtection="1">
      <alignment vertical="center" shrinkToFit="1"/>
      <protection locked="0"/>
    </xf>
    <xf numFmtId="0" fontId="21" fillId="0" borderId="0" xfId="0" applyFont="1">
      <alignment vertical="center"/>
    </xf>
    <xf numFmtId="0" fontId="43" fillId="0" borderId="0" xfId="0" applyFont="1" applyAlignment="1">
      <alignment vertical="center" wrapText="1"/>
    </xf>
    <xf numFmtId="0" fontId="45" fillId="0" borderId="51" xfId="0" applyFont="1" applyBorder="1" applyProtection="1">
      <alignment vertical="center"/>
      <protection locked="0"/>
    </xf>
    <xf numFmtId="0" fontId="45" fillId="0" borderId="52" xfId="0" applyFont="1" applyBorder="1" applyProtection="1">
      <alignment vertical="center"/>
      <protection locked="0"/>
    </xf>
    <xf numFmtId="0" fontId="45" fillId="0" borderId="52" xfId="0" applyFont="1" applyBorder="1" applyAlignment="1" applyProtection="1">
      <alignment horizontal="center" vertical="center"/>
      <protection locked="0"/>
    </xf>
    <xf numFmtId="0" fontId="0" fillId="0" borderId="0" xfId="0" applyAlignment="1">
      <alignment wrapText="1"/>
    </xf>
    <xf numFmtId="0" fontId="23" fillId="0" borderId="0" xfId="0" applyFont="1" applyAlignment="1" applyProtection="1">
      <alignment vertical="center" wrapText="1"/>
      <protection locked="0"/>
    </xf>
    <xf numFmtId="0" fontId="23" fillId="0" borderId="0" xfId="0" applyFont="1" applyAlignment="1">
      <alignment vertical="center" wrapText="1" shrinkToFit="1"/>
    </xf>
    <xf numFmtId="0" fontId="28" fillId="0" borderId="25" xfId="0" applyFont="1" applyBorder="1" applyAlignment="1" applyProtection="1">
      <alignment horizontal="left" vertical="center"/>
      <protection locked="0"/>
    </xf>
    <xf numFmtId="0" fontId="24" fillId="0" borderId="22" xfId="0" applyFont="1" applyBorder="1" applyAlignment="1" applyProtection="1">
      <alignment wrapText="1"/>
      <protection locked="0"/>
    </xf>
    <xf numFmtId="0" fontId="20" fillId="0" borderId="0" xfId="0" applyFont="1" applyAlignment="1" applyProtection="1">
      <alignment shrinkToFit="1"/>
      <protection locked="0"/>
    </xf>
    <xf numFmtId="0" fontId="20" fillId="0" borderId="0" xfId="0" applyFont="1" applyAlignment="1">
      <alignment shrinkToFit="1"/>
    </xf>
    <xf numFmtId="0" fontId="0" fillId="0" borderId="0" xfId="0" applyAlignment="1" applyProtection="1">
      <alignment horizontal="left" vertical="center" shrinkToFit="1"/>
      <protection locked="0"/>
    </xf>
    <xf numFmtId="0" fontId="49" fillId="0" borderId="0" xfId="0" applyFont="1">
      <alignment vertical="center"/>
    </xf>
    <xf numFmtId="0" fontId="50" fillId="0" borderId="0" xfId="0" applyFont="1" applyAlignment="1">
      <alignment vertical="center" wrapText="1"/>
    </xf>
    <xf numFmtId="0" fontId="20" fillId="0" borderId="25" xfId="0" applyFont="1" applyBorder="1">
      <alignment vertical="center"/>
    </xf>
    <xf numFmtId="0" fontId="20" fillId="0" borderId="21" xfId="0" applyFont="1" applyBorder="1" applyProtection="1">
      <alignment vertical="center"/>
      <protection locked="0"/>
    </xf>
    <xf numFmtId="0" fontId="20" fillId="0" borderId="23" xfId="0" applyFont="1" applyBorder="1" applyProtection="1">
      <alignment vertical="center"/>
      <protection locked="0"/>
    </xf>
    <xf numFmtId="0" fontId="20" fillId="0" borderId="12" xfId="0" applyFont="1" applyBorder="1" applyProtection="1">
      <alignment vertical="center"/>
      <protection locked="0"/>
    </xf>
    <xf numFmtId="0" fontId="20" fillId="0" borderId="36" xfId="0" applyFont="1" applyBorder="1" applyProtection="1">
      <alignment vertical="center"/>
      <protection locked="0"/>
    </xf>
    <xf numFmtId="0" fontId="20" fillId="0" borderId="25" xfId="0" applyFont="1" applyBorder="1" applyProtection="1">
      <alignment vertical="center"/>
      <protection locked="0"/>
    </xf>
    <xf numFmtId="0" fontId="20" fillId="0" borderId="10" xfId="0" applyFont="1" applyBorder="1" applyProtection="1">
      <alignment vertical="center"/>
      <protection locked="0"/>
    </xf>
    <xf numFmtId="0" fontId="20" fillId="0" borderId="32" xfId="0" applyFont="1" applyBorder="1" applyProtection="1">
      <alignment vertical="center"/>
      <protection locked="0"/>
    </xf>
    <xf numFmtId="0" fontId="23" fillId="0" borderId="22" xfId="0" applyFont="1" applyBorder="1" applyProtection="1">
      <alignment vertical="center"/>
      <protection locked="0"/>
    </xf>
    <xf numFmtId="0" fontId="23" fillId="0" borderId="22" xfId="0" applyFont="1" applyBorder="1" applyAlignment="1" applyProtection="1">
      <alignment horizontal="center" vertical="center"/>
      <protection locked="0"/>
    </xf>
    <xf numFmtId="0" fontId="23" fillId="0" borderId="22" xfId="0" applyFont="1" applyBorder="1" applyAlignment="1" applyProtection="1">
      <alignment horizontal="left" vertical="center"/>
      <protection locked="0"/>
    </xf>
    <xf numFmtId="0" fontId="20" fillId="0" borderId="0" xfId="0" applyFont="1" applyAlignment="1" applyProtection="1">
      <alignment horizontal="center" vertical="center"/>
      <protection locked="0"/>
    </xf>
    <xf numFmtId="0" fontId="24" fillId="0" borderId="36" xfId="0" applyFont="1" applyBorder="1" applyAlignment="1">
      <alignment horizontal="right" vertical="center"/>
    </xf>
    <xf numFmtId="0" fontId="24" fillId="0" borderId="32" xfId="0" applyFont="1" applyBorder="1" applyAlignment="1">
      <alignment horizontal="right" vertical="center"/>
    </xf>
    <xf numFmtId="0" fontId="0" fillId="0" borderId="15" xfId="0" applyBorder="1" applyAlignment="1">
      <alignment vertical="center" shrinkToFit="1"/>
    </xf>
    <xf numFmtId="0" fontId="0" fillId="0" borderId="0" xfId="0" applyAlignment="1" applyProtection="1">
      <alignment horizontal="center"/>
      <protection locked="0"/>
    </xf>
    <xf numFmtId="0" fontId="24" fillId="0" borderId="0" xfId="0" applyFont="1" applyAlignment="1" applyProtection="1">
      <alignment horizontal="left" vertical="center"/>
      <protection locked="0"/>
    </xf>
    <xf numFmtId="0" fontId="33" fillId="0" borderId="0" xfId="0" applyFont="1" applyAlignment="1">
      <alignment horizontal="left" vertical="center" wrapText="1"/>
    </xf>
    <xf numFmtId="0" fontId="24" fillId="0" borderId="0" xfId="0" applyFont="1" applyAlignment="1" applyProtection="1">
      <alignment horizontal="center" wrapText="1"/>
      <protection locked="0"/>
    </xf>
    <xf numFmtId="0" fontId="24" fillId="0" borderId="22" xfId="0" applyFont="1" applyBorder="1" applyAlignment="1" applyProtection="1">
      <alignment horizontal="center" wrapText="1"/>
      <protection locked="0"/>
    </xf>
    <xf numFmtId="0" fontId="0" fillId="0" borderId="0" xfId="0" applyAlignment="1"/>
    <xf numFmtId="0" fontId="40" fillId="0" borderId="0" xfId="0" applyFont="1" applyAlignment="1" applyProtection="1">
      <alignment horizontal="center" vertical="center"/>
      <protection locked="0"/>
    </xf>
    <xf numFmtId="0" fontId="20" fillId="0" borderId="22" xfId="0" applyFont="1" applyBorder="1" applyAlignment="1" applyProtection="1">
      <alignment horizontal="center" vertical="center"/>
      <protection locked="0"/>
    </xf>
    <xf numFmtId="0" fontId="24" fillId="0" borderId="22" xfId="0" applyFont="1" applyBorder="1" applyAlignment="1" applyProtection="1">
      <alignment horizontal="left" wrapText="1"/>
      <protection locked="0"/>
    </xf>
    <xf numFmtId="0" fontId="23" fillId="0" borderId="0" xfId="0" applyFont="1" applyAlignment="1" applyProtection="1">
      <alignment horizontal="center" vertical="center"/>
      <protection locked="0"/>
    </xf>
    <xf numFmtId="0" fontId="29" fillId="0" borderId="0" xfId="0" applyFont="1" applyProtection="1">
      <alignment vertical="center"/>
      <protection locked="0"/>
    </xf>
    <xf numFmtId="49" fontId="30" fillId="0" borderId="29" xfId="0" applyNumberFormat="1" applyFont="1" applyBorder="1" applyAlignment="1" applyProtection="1">
      <alignment horizontal="center" vertical="center"/>
      <protection locked="0"/>
    </xf>
    <xf numFmtId="0" fontId="30" fillId="0" borderId="15" xfId="0" applyFont="1" applyBorder="1" applyAlignment="1" applyProtection="1">
      <alignment horizontal="center" vertical="center"/>
      <protection locked="0"/>
    </xf>
    <xf numFmtId="0" fontId="26" fillId="0" borderId="0" xfId="0" applyFont="1" applyAlignment="1" applyProtection="1">
      <alignment horizontal="center"/>
      <protection locked="0"/>
    </xf>
    <xf numFmtId="0" fontId="0" fillId="0" borderId="11" xfId="0" applyBorder="1" applyAlignment="1">
      <alignment horizontal="left" vertical="center" shrinkToFit="1"/>
    </xf>
    <xf numFmtId="0" fontId="26" fillId="0" borderId="17" xfId="0" applyFont="1" applyBorder="1" applyAlignment="1" applyProtection="1">
      <protection locked="0"/>
    </xf>
    <xf numFmtId="0" fontId="23" fillId="0" borderId="0" xfId="0" applyFont="1" applyAlignment="1" applyProtection="1">
      <alignment horizontal="left" vertical="center"/>
      <protection locked="0"/>
    </xf>
    <xf numFmtId="0" fontId="20" fillId="0" borderId="0" xfId="0" applyFont="1" applyAlignment="1" applyProtection="1">
      <alignment horizontal="left" vertical="center"/>
      <protection locked="0"/>
    </xf>
    <xf numFmtId="0" fontId="0" fillId="0" borderId="0" xfId="0" applyProtection="1">
      <alignment vertical="center"/>
      <protection locked="0"/>
    </xf>
    <xf numFmtId="49" fontId="20" fillId="0" borderId="0" xfId="0" applyNumberFormat="1" applyFont="1" applyAlignment="1">
      <alignment horizontal="center" vertical="center"/>
    </xf>
    <xf numFmtId="0" fontId="33" fillId="0" borderId="0" xfId="0" applyFont="1" applyAlignment="1">
      <alignment horizontal="left" vertical="center"/>
    </xf>
    <xf numFmtId="0" fontId="33" fillId="0" borderId="0" xfId="0" applyFont="1" applyAlignment="1">
      <alignment vertical="center" wrapText="1"/>
    </xf>
    <xf numFmtId="0" fontId="20" fillId="0" borderId="23" xfId="0" applyFont="1" applyBorder="1" applyAlignment="1">
      <alignment horizontal="center" vertical="center"/>
    </xf>
    <xf numFmtId="0" fontId="20" fillId="0" borderId="36" xfId="0" applyFont="1" applyBorder="1" applyAlignment="1">
      <alignment horizontal="center" vertical="center"/>
    </xf>
    <xf numFmtId="0" fontId="20" fillId="0" borderId="22" xfId="0" applyFont="1" applyBorder="1" applyAlignment="1">
      <alignment horizontal="center" vertical="center"/>
    </xf>
    <xf numFmtId="0" fontId="20" fillId="0" borderId="0" xfId="0" applyFont="1" applyAlignment="1">
      <alignment horizontal="center" vertical="center"/>
    </xf>
    <xf numFmtId="0" fontId="20" fillId="0" borderId="19" xfId="0" applyFont="1" applyBorder="1" applyAlignment="1">
      <alignment horizontal="center" vertical="center"/>
    </xf>
    <xf numFmtId="0" fontId="20" fillId="0" borderId="20" xfId="0" applyFont="1" applyBorder="1" applyAlignment="1">
      <alignment horizontal="center" vertical="center"/>
    </xf>
    <xf numFmtId="0" fontId="45" fillId="0" borderId="53" xfId="0" applyFont="1" applyBorder="1" applyAlignment="1" applyProtection="1">
      <alignment horizontal="center" vertical="center"/>
      <protection locked="0"/>
    </xf>
    <xf numFmtId="0" fontId="29" fillId="0" borderId="51" xfId="0" applyFont="1" applyBorder="1" applyProtection="1">
      <alignment vertical="center"/>
      <protection locked="0"/>
    </xf>
    <xf numFmtId="0" fontId="29" fillId="0" borderId="52" xfId="0" applyFont="1" applyBorder="1" applyProtection="1">
      <alignment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30" fillId="0" borderId="0" xfId="0" applyFont="1" applyAlignment="1" applyProtection="1">
      <alignment horizontal="left" wrapText="1" shrinkToFit="1"/>
      <protection locked="0"/>
    </xf>
    <xf numFmtId="0" fontId="32" fillId="0" borderId="0" xfId="0" applyFont="1" applyAlignment="1">
      <alignment vertical="center" wrapText="1"/>
    </xf>
    <xf numFmtId="0" fontId="48" fillId="0" borderId="0" xfId="0" applyFont="1">
      <alignment vertical="center"/>
    </xf>
    <xf numFmtId="0" fontId="23" fillId="0" borderId="10" xfId="0" applyFont="1" applyBorder="1" applyAlignment="1" applyProtection="1">
      <alignment wrapText="1"/>
      <protection locked="0"/>
    </xf>
    <xf numFmtId="0" fontId="29" fillId="0" borderId="0" xfId="0" applyFont="1" applyAlignment="1" applyProtection="1">
      <alignment horizontal="left" vertical="center" wrapText="1"/>
      <protection locked="0"/>
    </xf>
    <xf numFmtId="0" fontId="29" fillId="0" borderId="0" xfId="0" applyFont="1" applyAlignment="1">
      <alignment horizontal="left" vertical="center" wrapText="1" shrinkToFit="1"/>
    </xf>
    <xf numFmtId="0" fontId="54" fillId="0" borderId="0" xfId="0" applyFont="1" applyAlignment="1">
      <alignment vertical="center" wrapText="1"/>
    </xf>
    <xf numFmtId="0" fontId="44" fillId="0" borderId="21" xfId="0" applyFont="1" applyBorder="1" applyAlignment="1">
      <alignment vertical="center" wrapText="1"/>
    </xf>
    <xf numFmtId="0" fontId="44" fillId="0" borderId="12" xfId="0" applyFont="1" applyBorder="1" applyAlignment="1">
      <alignment vertical="center" wrapText="1"/>
    </xf>
    <xf numFmtId="0" fontId="44" fillId="0" borderId="25" xfId="0" applyFont="1" applyBorder="1" applyAlignment="1">
      <alignment vertical="center" wrapText="1"/>
    </xf>
    <xf numFmtId="0" fontId="20" fillId="0" borderId="10" xfId="0" applyFont="1" applyBorder="1" applyAlignment="1">
      <alignment vertical="center"/>
    </xf>
    <xf numFmtId="0" fontId="27" fillId="0" borderId="10" xfId="0" applyFont="1" applyBorder="1" applyAlignment="1">
      <alignment horizontal="left" vertical="center"/>
    </xf>
    <xf numFmtId="0" fontId="20" fillId="0" borderId="10" xfId="0" applyFont="1" applyBorder="1" applyAlignment="1">
      <alignment horizontal="right" vertical="center"/>
    </xf>
    <xf numFmtId="0" fontId="23" fillId="0" borderId="10" xfId="0" applyFont="1" applyBorder="1" applyAlignment="1" applyProtection="1">
      <alignment vertical="center"/>
      <protection locked="0"/>
    </xf>
    <xf numFmtId="0" fontId="29" fillId="0" borderId="27" xfId="0" applyFont="1" applyBorder="1" applyAlignment="1">
      <alignment wrapText="1" shrinkToFit="1"/>
    </xf>
    <xf numFmtId="0" fontId="23" fillId="0" borderId="10" xfId="0" applyFont="1" applyBorder="1" applyAlignment="1">
      <alignment vertical="center"/>
    </xf>
    <xf numFmtId="0" fontId="23" fillId="0" borderId="0" xfId="0" applyFont="1" applyAlignment="1" applyProtection="1">
      <alignment horizontal="center" vertical="center" wrapText="1"/>
      <protection locked="0"/>
    </xf>
    <xf numFmtId="0" fontId="55" fillId="0" borderId="0" xfId="0" applyFont="1" applyAlignment="1" applyProtection="1">
      <alignment horizontal="left"/>
      <protection locked="0"/>
    </xf>
    <xf numFmtId="0" fontId="35" fillId="0" borderId="0" xfId="0" applyFont="1" applyAlignment="1" applyProtection="1">
      <alignment horizontal="left"/>
      <protection locked="0"/>
    </xf>
    <xf numFmtId="0" fontId="23" fillId="0" borderId="0" xfId="0" applyFont="1" applyAlignment="1" applyProtection="1">
      <alignment wrapText="1"/>
      <protection locked="0"/>
    </xf>
    <xf numFmtId="0" fontId="29" fillId="0" borderId="0" xfId="0" applyFont="1" applyAlignment="1" applyProtection="1">
      <alignment horizontal="right" vertical="center" wrapText="1"/>
      <protection locked="0"/>
    </xf>
    <xf numFmtId="0" fontId="55" fillId="0" borderId="27" xfId="0" applyFont="1" applyBorder="1" applyAlignment="1"/>
    <xf numFmtId="0" fontId="0" fillId="0" borderId="0" xfId="0" applyFont="1">
      <alignment vertical="center"/>
    </xf>
    <xf numFmtId="0" fontId="48" fillId="0" borderId="0" xfId="0" applyFont="1" applyAlignment="1">
      <alignment vertical="center" wrapText="1"/>
    </xf>
    <xf numFmtId="0" fontId="61" fillId="0" borderId="0" xfId="0" applyFont="1">
      <alignment vertical="center"/>
    </xf>
    <xf numFmtId="38" fontId="20" fillId="0" borderId="19" xfId="33" applyFont="1" applyBorder="1" applyAlignment="1">
      <alignment horizontal="centerContinuous" vertical="center"/>
    </xf>
    <xf numFmtId="38" fontId="20" fillId="0" borderId="27" xfId="33" applyFont="1" applyBorder="1" applyAlignment="1">
      <alignment horizontal="centerContinuous" vertical="center"/>
    </xf>
    <xf numFmtId="38" fontId="20" fillId="0" borderId="20" xfId="33" applyFont="1" applyBorder="1" applyAlignment="1">
      <alignment horizontal="centerContinuous" vertical="center"/>
    </xf>
    <xf numFmtId="38" fontId="20" fillId="0" borderId="19" xfId="33" applyFont="1" applyFill="1" applyBorder="1" applyAlignment="1">
      <alignment horizontal="centerContinuous" vertical="center"/>
    </xf>
    <xf numFmtId="38" fontId="20" fillId="0" borderId="27" xfId="33" applyFont="1" applyFill="1" applyBorder="1" applyAlignment="1">
      <alignment horizontal="centerContinuous" vertical="center"/>
    </xf>
    <xf numFmtId="38" fontId="20" fillId="0" borderId="20" xfId="33" applyFont="1" applyFill="1" applyBorder="1" applyAlignment="1">
      <alignment horizontal="centerContinuous" vertical="center"/>
    </xf>
    <xf numFmtId="38" fontId="20" fillId="25" borderId="19" xfId="33" applyFont="1" applyFill="1" applyBorder="1" applyAlignment="1">
      <alignment horizontal="centerContinuous" vertical="center"/>
    </xf>
    <xf numFmtId="38" fontId="20" fillId="25" borderId="27" xfId="33" applyFont="1" applyFill="1" applyBorder="1" applyAlignment="1">
      <alignment horizontal="centerContinuous" vertical="center"/>
    </xf>
    <xf numFmtId="38" fontId="20" fillId="25" borderId="20" xfId="33" applyFont="1" applyFill="1" applyBorder="1" applyAlignment="1">
      <alignment horizontal="centerContinuous" vertical="center"/>
    </xf>
    <xf numFmtId="38" fontId="20" fillId="0" borderId="29" xfId="33" applyFont="1" applyBorder="1" applyAlignment="1">
      <alignment horizontal="centerContinuous" vertical="center"/>
    </xf>
    <xf numFmtId="38" fontId="20" fillId="25" borderId="29" xfId="33" applyFont="1" applyFill="1" applyBorder="1" applyAlignment="1">
      <alignment horizontal="centerContinuous" vertical="center"/>
    </xf>
    <xf numFmtId="0" fontId="20" fillId="0" borderId="19" xfId="0" applyFont="1" applyBorder="1" applyAlignment="1">
      <alignment horizontal="center" vertical="center"/>
    </xf>
    <xf numFmtId="0" fontId="20" fillId="0" borderId="20" xfId="0" applyFont="1" applyBorder="1" applyAlignment="1">
      <alignment horizontal="center" vertical="center"/>
    </xf>
    <xf numFmtId="0" fontId="0" fillId="0" borderId="0" xfId="0" applyAlignment="1"/>
    <xf numFmtId="0" fontId="20" fillId="0" borderId="23" xfId="0" applyFont="1" applyBorder="1" applyAlignment="1">
      <alignment horizontal="center" vertical="center"/>
    </xf>
    <xf numFmtId="0" fontId="20" fillId="0" borderId="36" xfId="0" applyFont="1" applyBorder="1" applyAlignment="1">
      <alignment horizontal="center" vertical="center"/>
    </xf>
    <xf numFmtId="0" fontId="33" fillId="0" borderId="0" xfId="0" applyFont="1" applyAlignment="1">
      <alignment vertical="center" wrapText="1"/>
    </xf>
    <xf numFmtId="0" fontId="20" fillId="0" borderId="22" xfId="0" applyFont="1" applyBorder="1" applyAlignment="1">
      <alignment horizontal="center" vertical="center"/>
    </xf>
    <xf numFmtId="0" fontId="20" fillId="0" borderId="0" xfId="0" applyFont="1" applyAlignment="1">
      <alignment horizontal="center" vertical="center"/>
    </xf>
    <xf numFmtId="0" fontId="33" fillId="0" borderId="0" xfId="0" applyFont="1" applyAlignment="1">
      <alignment horizontal="left" vertical="center" wrapText="1"/>
    </xf>
    <xf numFmtId="0" fontId="33" fillId="0" borderId="0" xfId="0" applyFont="1" applyAlignment="1">
      <alignment horizontal="left" vertical="center"/>
    </xf>
    <xf numFmtId="49" fontId="20" fillId="0" borderId="0" xfId="0" applyNumberFormat="1" applyFont="1" applyAlignment="1">
      <alignment horizontal="center" vertical="center"/>
    </xf>
    <xf numFmtId="0" fontId="23" fillId="0" borderId="0" xfId="0" applyFont="1" applyAlignment="1" applyProtection="1">
      <alignment horizontal="left" vertical="center"/>
      <protection locked="0"/>
    </xf>
    <xf numFmtId="0" fontId="20" fillId="0" borderId="0" xfId="0" applyFont="1" applyAlignment="1" applyProtection="1">
      <alignment horizontal="left" vertical="center"/>
      <protection locked="0"/>
    </xf>
    <xf numFmtId="0" fontId="26" fillId="0" borderId="17" xfId="0" applyFont="1" applyBorder="1" applyAlignment="1" applyProtection="1">
      <protection locked="0"/>
    </xf>
    <xf numFmtId="0" fontId="30" fillId="0" borderId="15" xfId="0" applyFont="1" applyBorder="1" applyAlignment="1" applyProtection="1">
      <alignment horizontal="center" vertical="center"/>
      <protection locked="0"/>
    </xf>
    <xf numFmtId="0" fontId="26" fillId="0" borderId="0" xfId="0" applyFont="1" applyAlignment="1" applyProtection="1">
      <alignment horizontal="center"/>
      <protection locked="0"/>
    </xf>
    <xf numFmtId="49" fontId="30" fillId="0" borderId="29" xfId="0" applyNumberFormat="1" applyFont="1" applyBorder="1" applyAlignment="1" applyProtection="1">
      <alignment horizontal="center" vertical="center"/>
      <protection locked="0"/>
    </xf>
    <xf numFmtId="0" fontId="0" fillId="0" borderId="11" xfId="0" applyBorder="1" applyAlignment="1">
      <alignment horizontal="left" vertical="center" shrinkToFit="1"/>
    </xf>
    <xf numFmtId="0" fontId="24" fillId="0" borderId="0" xfId="0" applyFont="1" applyAlignment="1" applyProtection="1">
      <alignment horizontal="left" vertical="center"/>
      <protection locked="0"/>
    </xf>
    <xf numFmtId="0" fontId="24" fillId="0" borderId="22" xfId="0" applyFont="1" applyBorder="1" applyAlignment="1" applyProtection="1">
      <alignment horizontal="center" wrapText="1"/>
      <protection locked="0"/>
    </xf>
    <xf numFmtId="0" fontId="24" fillId="0" borderId="0" xfId="0" applyFont="1" applyAlignment="1" applyProtection="1">
      <alignment horizontal="center" wrapText="1"/>
      <protection locked="0"/>
    </xf>
    <xf numFmtId="0" fontId="23"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0" fillId="0" borderId="22" xfId="0" applyFont="1" applyBorder="1" applyAlignment="1" applyProtection="1">
      <alignment horizontal="center" vertical="center"/>
      <protection locked="0"/>
    </xf>
    <xf numFmtId="0" fontId="20" fillId="25" borderId="19" xfId="0" applyFont="1" applyFill="1" applyBorder="1" applyAlignment="1">
      <alignment horizontal="center" vertical="center"/>
    </xf>
    <xf numFmtId="0" fontId="20" fillId="25" borderId="20" xfId="0" applyFont="1" applyFill="1" applyBorder="1" applyAlignment="1">
      <alignment horizontal="center" vertical="center"/>
    </xf>
    <xf numFmtId="0" fontId="20" fillId="0" borderId="19" xfId="0" applyFont="1" applyBorder="1" applyAlignment="1">
      <alignment horizontal="center" vertical="center"/>
    </xf>
    <xf numFmtId="0" fontId="20" fillId="0" borderId="20" xfId="0" applyFont="1" applyBorder="1" applyAlignment="1">
      <alignment horizontal="center" vertical="center"/>
    </xf>
    <xf numFmtId="0" fontId="0" fillId="0" borderId="0" xfId="0" applyAlignment="1"/>
    <xf numFmtId="0" fontId="0" fillId="0" borderId="0" xfId="0" applyAlignment="1">
      <alignment vertical="center"/>
    </xf>
    <xf numFmtId="0" fontId="20" fillId="0" borderId="21" xfId="0" applyFont="1" applyBorder="1" applyAlignment="1">
      <alignment horizontal="center" vertical="center"/>
    </xf>
    <xf numFmtId="0" fontId="20" fillId="0" borderId="23" xfId="0" applyFont="1" applyBorder="1" applyAlignment="1">
      <alignment horizontal="center" vertical="center"/>
    </xf>
    <xf numFmtId="0" fontId="20" fillId="0" borderId="12" xfId="0" applyFont="1" applyBorder="1" applyAlignment="1">
      <alignment horizontal="center" vertical="center"/>
    </xf>
    <xf numFmtId="0" fontId="20" fillId="0" borderId="36" xfId="0" applyFont="1" applyBorder="1" applyAlignment="1">
      <alignment horizontal="center" vertical="center"/>
    </xf>
    <xf numFmtId="0" fontId="20" fillId="0" borderId="25" xfId="0" applyFont="1" applyBorder="1" applyAlignment="1">
      <alignment horizontal="center" vertical="center"/>
    </xf>
    <xf numFmtId="0" fontId="20" fillId="0" borderId="32" xfId="0" applyFont="1" applyBorder="1" applyAlignment="1">
      <alignment horizontal="center" vertical="center"/>
    </xf>
    <xf numFmtId="0" fontId="30" fillId="0" borderId="12" xfId="0" applyFont="1" applyBorder="1" applyAlignment="1">
      <alignment horizontal="center" vertical="top"/>
    </xf>
    <xf numFmtId="0" fontId="0" fillId="0" borderId="12" xfId="0" applyBorder="1" applyAlignment="1">
      <alignment vertical="center"/>
    </xf>
    <xf numFmtId="0" fontId="0" fillId="0" borderId="25" xfId="0" applyBorder="1" applyAlignment="1">
      <alignment vertical="center"/>
    </xf>
    <xf numFmtId="0" fontId="0" fillId="0" borderId="10" xfId="0" applyBorder="1" applyAlignment="1">
      <alignment vertical="center"/>
    </xf>
    <xf numFmtId="0" fontId="23" fillId="0" borderId="0" xfId="0" applyFont="1" applyAlignment="1">
      <alignment horizontal="left" vertical="top" wrapText="1"/>
    </xf>
    <xf numFmtId="0" fontId="23" fillId="0" borderId="10" xfId="0" applyFont="1" applyBorder="1" applyAlignment="1">
      <alignment horizontal="left" vertical="top" wrapText="1"/>
    </xf>
    <xf numFmtId="0" fontId="20" fillId="0" borderId="27" xfId="0" applyFont="1" applyBorder="1" applyAlignment="1">
      <alignment horizontal="center" vertical="center"/>
    </xf>
    <xf numFmtId="0" fontId="20" fillId="0" borderId="29" xfId="0" applyFont="1" applyBorder="1" applyAlignment="1">
      <alignment horizontal="center" vertical="center"/>
    </xf>
    <xf numFmtId="0" fontId="53" fillId="0" borderId="0" xfId="0" applyFont="1" applyAlignment="1">
      <alignment vertical="center" wrapText="1"/>
    </xf>
    <xf numFmtId="0" fontId="33" fillId="0" borderId="0" xfId="0" applyFont="1" applyAlignment="1">
      <alignment vertical="center" wrapText="1"/>
    </xf>
    <xf numFmtId="0" fontId="31" fillId="0" borderId="0" xfId="0" applyFont="1" applyAlignment="1">
      <alignment horizontal="left" vertical="center"/>
    </xf>
    <xf numFmtId="0" fontId="37" fillId="0" borderId="0" xfId="0" applyFont="1" applyAlignment="1">
      <alignment horizontal="left" vertical="center"/>
    </xf>
    <xf numFmtId="0" fontId="30" fillId="0" borderId="0" xfId="0" applyFont="1" applyAlignment="1">
      <alignment horizontal="center" vertical="center"/>
    </xf>
    <xf numFmtId="0" fontId="21" fillId="0" borderId="0" xfId="0" applyFont="1" applyAlignment="1">
      <alignment horizontal="center" vertical="center"/>
    </xf>
    <xf numFmtId="0" fontId="20" fillId="0" borderId="21"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23"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0" xfId="0" applyFont="1" applyAlignment="1">
      <alignment horizontal="center" vertical="center" wrapText="1"/>
    </xf>
    <xf numFmtId="0" fontId="20" fillId="0" borderId="36" xfId="0" applyFont="1" applyBorder="1" applyAlignment="1">
      <alignment horizontal="center" vertical="center" wrapText="1"/>
    </xf>
    <xf numFmtId="0" fontId="20" fillId="0" borderId="25"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22" xfId="0" applyFont="1" applyBorder="1" applyAlignment="1">
      <alignment horizontal="center" vertical="center"/>
    </xf>
    <xf numFmtId="0" fontId="20" fillId="0" borderId="0" xfId="0" applyFont="1" applyAlignment="1">
      <alignment horizontal="center" vertical="center"/>
    </xf>
    <xf numFmtId="0" fontId="20" fillId="0" borderId="10" xfId="0" applyFont="1" applyBorder="1" applyAlignment="1">
      <alignment horizontal="center" vertical="center"/>
    </xf>
    <xf numFmtId="0" fontId="20" fillId="0" borderId="57" xfId="0" applyFont="1" applyBorder="1" applyAlignment="1">
      <alignment horizontal="center" vertical="center"/>
    </xf>
    <xf numFmtId="0" fontId="20" fillId="0" borderId="58" xfId="0" applyFont="1" applyBorder="1" applyAlignment="1">
      <alignment horizontal="center" vertical="center"/>
    </xf>
    <xf numFmtId="0" fontId="20" fillId="0" borderId="40" xfId="0" applyFont="1" applyBorder="1" applyAlignment="1">
      <alignment horizontal="center" vertical="center"/>
    </xf>
    <xf numFmtId="0" fontId="20" fillId="0" borderId="57" xfId="0" applyFont="1" applyBorder="1" applyAlignment="1">
      <alignment horizontal="center" vertical="center" wrapText="1"/>
    </xf>
    <xf numFmtId="0" fontId="20" fillId="0" borderId="58" xfId="0" applyFont="1" applyBorder="1" applyAlignment="1">
      <alignment horizontal="center" vertical="center" wrapText="1"/>
    </xf>
    <xf numFmtId="0" fontId="20" fillId="0" borderId="40" xfId="0" applyFont="1" applyBorder="1" applyAlignment="1">
      <alignment horizontal="center" vertical="center" wrapText="1"/>
    </xf>
    <xf numFmtId="0" fontId="32" fillId="0" borderId="0" xfId="0" applyFont="1" applyAlignment="1">
      <alignment horizontal="center" vertical="center"/>
    </xf>
    <xf numFmtId="0" fontId="33" fillId="0" borderId="0" xfId="0" applyFont="1" applyAlignment="1">
      <alignment horizontal="left" vertical="center" wrapText="1"/>
    </xf>
    <xf numFmtId="0" fontId="33" fillId="0" borderId="0" xfId="0" applyFont="1" applyAlignment="1">
      <alignment vertical="center"/>
    </xf>
    <xf numFmtId="0" fontId="33" fillId="0" borderId="0" xfId="0" applyFont="1" applyAlignment="1">
      <alignment horizontal="left" vertical="center"/>
    </xf>
    <xf numFmtId="0" fontId="53" fillId="0" borderId="0" xfId="0" applyFont="1" applyAlignment="1">
      <alignment horizontal="left" vertical="center"/>
    </xf>
    <xf numFmtId="0" fontId="32" fillId="0" borderId="0" xfId="0" applyFont="1" applyAlignment="1">
      <alignment horizontal="left" vertical="center"/>
    </xf>
    <xf numFmtId="49" fontId="20" fillId="0" borderId="0" xfId="0" applyNumberFormat="1" applyFont="1" applyAlignment="1">
      <alignment horizontal="center" vertical="center"/>
    </xf>
    <xf numFmtId="0" fontId="0" fillId="0" borderId="0" xfId="0" applyAlignment="1">
      <alignment horizontal="left" vertical="center" wrapText="1"/>
    </xf>
    <xf numFmtId="0" fontId="23" fillId="0" borderId="0" xfId="0" applyFont="1" applyAlignment="1" applyProtection="1">
      <alignment horizontal="left" vertical="center"/>
      <protection locked="0"/>
    </xf>
    <xf numFmtId="0" fontId="20" fillId="0" borderId="0" xfId="0" applyFont="1" applyAlignment="1" applyProtection="1">
      <alignment horizontal="left" vertical="center"/>
      <protection locked="0"/>
    </xf>
    <xf numFmtId="0" fontId="0" fillId="0" borderId="0" xfId="0" applyAlignment="1" applyProtection="1">
      <alignment vertical="center"/>
      <protection locked="0"/>
    </xf>
    <xf numFmtId="0" fontId="22" fillId="0" borderId="0" xfId="0" applyFont="1" applyAlignment="1">
      <alignment horizontal="left" vertical="center"/>
    </xf>
    <xf numFmtId="0" fontId="35" fillId="0" borderId="15" xfId="0" applyFont="1" applyBorder="1" applyAlignment="1" applyProtection="1">
      <alignment horizontal="right" vertical="center" wrapText="1"/>
      <protection locked="0"/>
    </xf>
    <xf numFmtId="0" fontId="35" fillId="0" borderId="45" xfId="0" applyFont="1" applyBorder="1" applyAlignment="1" applyProtection="1">
      <alignment horizontal="right" vertical="center" wrapText="1"/>
      <protection locked="0"/>
    </xf>
    <xf numFmtId="38" fontId="30" fillId="0" borderId="30" xfId="33" applyFont="1" applyFill="1" applyBorder="1" applyAlignment="1" applyProtection="1"/>
    <xf numFmtId="0" fontId="28" fillId="0" borderId="41" xfId="0" applyFont="1" applyBorder="1" applyAlignment="1" applyProtection="1">
      <alignment horizontal="center" vertical="center" wrapText="1"/>
      <protection locked="0"/>
    </xf>
    <xf numFmtId="0" fontId="28" fillId="0" borderId="11"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28" fillId="0" borderId="28" xfId="0" applyFont="1" applyBorder="1" applyAlignment="1" applyProtection="1">
      <alignment horizontal="center" vertical="center" wrapText="1"/>
      <protection locked="0"/>
    </xf>
    <xf numFmtId="0" fontId="28" fillId="0" borderId="0" xfId="0" applyFont="1" applyAlignment="1" applyProtection="1">
      <alignment horizontal="center" vertical="center" wrapText="1"/>
      <protection locked="0"/>
    </xf>
    <xf numFmtId="0" fontId="28" fillId="0" borderId="36" xfId="0" applyFont="1" applyBorder="1" applyAlignment="1" applyProtection="1">
      <alignment horizontal="center" vertical="center" wrapText="1"/>
      <protection locked="0"/>
    </xf>
    <xf numFmtId="0" fontId="28" fillId="0" borderId="47" xfId="0" applyFont="1" applyBorder="1" applyAlignment="1" applyProtection="1">
      <alignment horizontal="center" vertical="center" wrapText="1"/>
      <protection locked="0"/>
    </xf>
    <xf numFmtId="0" fontId="28" fillId="0" borderId="15" xfId="0" applyFont="1" applyBorder="1" applyAlignment="1" applyProtection="1">
      <alignment horizontal="center" vertical="center" wrapText="1"/>
      <protection locked="0"/>
    </xf>
    <xf numFmtId="0" fontId="28" fillId="0" borderId="45" xfId="0" applyFont="1" applyBorder="1" applyAlignment="1" applyProtection="1">
      <alignment horizontal="center" vertical="center" wrapText="1"/>
      <protection locked="0"/>
    </xf>
    <xf numFmtId="0" fontId="26" fillId="0" borderId="24" xfId="0" applyFont="1"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26" fillId="0" borderId="17" xfId="0" applyFont="1" applyBorder="1" applyAlignment="1" applyProtection="1">
      <protection locked="0"/>
    </xf>
    <xf numFmtId="0" fontId="26" fillId="0" borderId="15" xfId="0" applyFont="1" applyBorder="1" applyAlignment="1" applyProtection="1">
      <protection locked="0"/>
    </xf>
    <xf numFmtId="0" fontId="30" fillId="0" borderId="41" xfId="0" applyFont="1" applyBorder="1" applyAlignment="1" applyProtection="1">
      <alignment horizontal="center" vertical="center"/>
      <protection locked="0"/>
    </xf>
    <xf numFmtId="0" fontId="30" fillId="0" borderId="11" xfId="0" applyFont="1" applyBorder="1" applyAlignment="1" applyProtection="1">
      <alignment horizontal="center" vertical="center"/>
      <protection locked="0"/>
    </xf>
    <xf numFmtId="0" fontId="30" fillId="0" borderId="39" xfId="0" applyFont="1" applyBorder="1" applyAlignment="1" applyProtection="1">
      <alignment horizontal="center" vertical="center"/>
      <protection locked="0"/>
    </xf>
    <xf numFmtId="0" fontId="30" fillId="0" borderId="28" xfId="0" applyFont="1" applyBorder="1" applyAlignment="1" applyProtection="1">
      <alignment horizontal="center" vertical="center"/>
      <protection locked="0"/>
    </xf>
    <xf numFmtId="0" fontId="30" fillId="0" borderId="0" xfId="0" applyFont="1" applyAlignment="1" applyProtection="1">
      <alignment horizontal="center" vertical="center"/>
      <protection locked="0"/>
    </xf>
    <xf numFmtId="0" fontId="30" fillId="0" borderId="36" xfId="0" applyFont="1" applyBorder="1" applyAlignment="1" applyProtection="1">
      <alignment horizontal="center" vertical="center"/>
      <protection locked="0"/>
    </xf>
    <xf numFmtId="0" fontId="30" fillId="0" borderId="47" xfId="0" applyFont="1" applyBorder="1" applyAlignment="1" applyProtection="1">
      <alignment horizontal="center" vertical="center"/>
      <protection locked="0"/>
    </xf>
    <xf numFmtId="0" fontId="30" fillId="0" borderId="15" xfId="0" applyFont="1" applyBorder="1" applyAlignment="1" applyProtection="1">
      <alignment horizontal="center" vertical="center"/>
      <protection locked="0"/>
    </xf>
    <xf numFmtId="0" fontId="30" fillId="0" borderId="45" xfId="0" applyFont="1" applyBorder="1" applyAlignment="1" applyProtection="1">
      <alignment horizontal="center" vertical="center"/>
      <protection locked="0"/>
    </xf>
    <xf numFmtId="179" fontId="30" fillId="0" borderId="17" xfId="0" applyNumberFormat="1" applyFont="1" applyBorder="1" applyAlignment="1"/>
    <xf numFmtId="3" fontId="30" fillId="0" borderId="17" xfId="0" applyNumberFormat="1" applyFont="1" applyBorder="1" applyAlignment="1" applyProtection="1">
      <protection locked="0"/>
    </xf>
    <xf numFmtId="38" fontId="30" fillId="0" borderId="17" xfId="33" applyFont="1" applyFill="1" applyBorder="1" applyAlignment="1" applyProtection="1"/>
    <xf numFmtId="0" fontId="35" fillId="0" borderId="11" xfId="0" applyFont="1" applyBorder="1" applyAlignment="1">
      <alignment horizontal="center" wrapText="1"/>
    </xf>
    <xf numFmtId="0" fontId="35" fillId="0" borderId="18" xfId="0" applyFont="1" applyBorder="1" applyAlignment="1">
      <alignment horizontal="center" wrapText="1"/>
    </xf>
    <xf numFmtId="179" fontId="30" fillId="0" borderId="0" xfId="0" applyNumberFormat="1" applyFont="1" applyAlignment="1"/>
    <xf numFmtId="179" fontId="30" fillId="0" borderId="10" xfId="0" applyNumberFormat="1" applyFont="1" applyBorder="1" applyAlignment="1"/>
    <xf numFmtId="4" fontId="30" fillId="0" borderId="22" xfId="0" applyNumberFormat="1" applyFont="1" applyBorder="1" applyAlignment="1"/>
    <xf numFmtId="4" fontId="30" fillId="0" borderId="10" xfId="0" applyNumberFormat="1" applyFont="1" applyBorder="1" applyAlignment="1"/>
    <xf numFmtId="38" fontId="30" fillId="0" borderId="22" xfId="33" applyFont="1" applyFill="1" applyBorder="1" applyAlignment="1" applyProtection="1"/>
    <xf numFmtId="38" fontId="30" fillId="0" borderId="10" xfId="33" applyFont="1" applyFill="1" applyBorder="1" applyAlignment="1" applyProtection="1"/>
    <xf numFmtId="0" fontId="35" fillId="0" borderId="0" xfId="0" applyFont="1" applyAlignment="1">
      <alignment horizontal="center" vertical="top" wrapText="1"/>
    </xf>
    <xf numFmtId="0" fontId="35" fillId="0" borderId="13" xfId="0" applyFont="1" applyBorder="1" applyAlignment="1">
      <alignment horizontal="center" vertical="top" wrapText="1"/>
    </xf>
    <xf numFmtId="0" fontId="35" fillId="0" borderId="10" xfId="0" applyFont="1" applyBorder="1" applyAlignment="1">
      <alignment horizontal="center" vertical="top" wrapText="1"/>
    </xf>
    <xf numFmtId="0" fontId="35" fillId="0" borderId="31" xfId="0" applyFont="1" applyBorder="1" applyAlignment="1">
      <alignment horizontal="center" vertical="top" wrapText="1"/>
    </xf>
    <xf numFmtId="0" fontId="29" fillId="0" borderId="25" xfId="0" applyFont="1" applyBorder="1" applyAlignment="1" applyProtection="1">
      <alignment shrinkToFit="1"/>
      <protection locked="0"/>
    </xf>
    <xf numFmtId="0" fontId="29" fillId="0" borderId="10" xfId="0" applyFont="1" applyBorder="1" applyAlignment="1" applyProtection="1">
      <alignment shrinkToFit="1"/>
      <protection locked="0"/>
    </xf>
    <xf numFmtId="0" fontId="26" fillId="0" borderId="0" xfId="0" applyFont="1" applyAlignment="1" applyProtection="1">
      <alignment horizontal="center"/>
      <protection locked="0"/>
    </xf>
    <xf numFmtId="0" fontId="26" fillId="0" borderId="0" xfId="0" applyFont="1" applyAlignment="1" applyProtection="1">
      <alignment horizontal="right"/>
      <protection locked="0"/>
    </xf>
    <xf numFmtId="0" fontId="26" fillId="0" borderId="36" xfId="0" applyFont="1" applyBorder="1" applyAlignment="1" applyProtection="1">
      <alignment horizontal="right"/>
      <protection locked="0"/>
    </xf>
    <xf numFmtId="49" fontId="30" fillId="0" borderId="29" xfId="0" applyNumberFormat="1" applyFont="1" applyBorder="1" applyAlignment="1" applyProtection="1">
      <alignment horizontal="center" vertical="center"/>
      <protection locked="0"/>
    </xf>
    <xf numFmtId="49" fontId="22" fillId="0" borderId="0" xfId="0" applyNumberFormat="1" applyFont="1" applyAlignment="1" applyProtection="1">
      <alignment horizontal="left" vertical="center" shrinkToFit="1"/>
      <protection locked="0"/>
    </xf>
    <xf numFmtId="0" fontId="0" fillId="0" borderId="13" xfId="0" applyBorder="1" applyAlignment="1">
      <alignment horizontal="left" vertical="center" shrinkToFit="1"/>
    </xf>
    <xf numFmtId="0" fontId="0" fillId="0" borderId="47" xfId="0" applyBorder="1" applyAlignment="1" applyProtection="1">
      <alignment horizontal="center" vertical="center"/>
      <protection locked="0"/>
    </xf>
    <xf numFmtId="0" fontId="0" fillId="0" borderId="45" xfId="0" applyBorder="1" applyAlignment="1" applyProtection="1">
      <alignment horizontal="center" vertical="center"/>
      <protection locked="0"/>
    </xf>
    <xf numFmtId="177" fontId="29" fillId="0" borderId="14" xfId="0" quotePrefix="1" applyNumberFormat="1" applyFont="1" applyBorder="1" applyAlignment="1">
      <alignment horizontal="center" vertical="center"/>
    </xf>
    <xf numFmtId="177" fontId="29" fillId="0" borderId="15" xfId="0" applyNumberFormat="1" applyFont="1" applyBorder="1" applyAlignment="1">
      <alignment horizontal="center" vertical="center"/>
    </xf>
    <xf numFmtId="178" fontId="29" fillId="0" borderId="47" xfId="0" quotePrefix="1" applyNumberFormat="1" applyFont="1" applyBorder="1" applyAlignment="1">
      <alignment horizontal="right" vertical="center"/>
    </xf>
    <xf numFmtId="178" fontId="29" fillId="0" borderId="45" xfId="0" applyNumberFormat="1" applyFont="1" applyBorder="1" applyAlignment="1">
      <alignment horizontal="right" vertical="center"/>
    </xf>
    <xf numFmtId="178" fontId="29" fillId="0" borderId="45" xfId="0" quotePrefix="1" applyNumberFormat="1" applyFont="1" applyBorder="1" applyAlignment="1">
      <alignment horizontal="right" vertical="center"/>
    </xf>
    <xf numFmtId="178" fontId="29" fillId="0" borderId="71" xfId="0" applyNumberFormat="1" applyFont="1" applyBorder="1" applyAlignment="1">
      <alignment horizontal="right" vertical="center"/>
    </xf>
    <xf numFmtId="180" fontId="0" fillId="0" borderId="49" xfId="0" applyNumberFormat="1" applyBorder="1" applyAlignment="1">
      <alignment horizontal="center" vertical="center"/>
    </xf>
    <xf numFmtId="0" fontId="0" fillId="0" borderId="46" xfId="0" applyBorder="1" applyAlignment="1">
      <alignment horizontal="center" vertical="center"/>
    </xf>
    <xf numFmtId="0" fontId="20" fillId="25" borderId="30" xfId="0" applyFont="1" applyFill="1" applyBorder="1" applyAlignment="1" applyProtection="1">
      <alignment horizontal="center" vertical="center"/>
      <protection locked="0"/>
    </xf>
    <xf numFmtId="0" fontId="20" fillId="25" borderId="48" xfId="0" applyFont="1" applyFill="1" applyBorder="1" applyAlignment="1" applyProtection="1">
      <alignment horizontal="center" vertical="center"/>
      <protection locked="0"/>
    </xf>
    <xf numFmtId="0" fontId="0" fillId="0" borderId="11" xfId="0" applyBorder="1" applyAlignment="1">
      <alignment vertical="center"/>
    </xf>
    <xf numFmtId="0" fontId="0" fillId="0" borderId="39" xfId="0" applyBorder="1" applyAlignment="1">
      <alignment vertical="center"/>
    </xf>
    <xf numFmtId="0" fontId="0" fillId="0" borderId="28" xfId="0" applyBorder="1" applyAlignment="1">
      <alignment vertical="center"/>
    </xf>
    <xf numFmtId="0" fontId="0" fillId="0" borderId="36" xfId="0" applyBorder="1" applyAlignment="1">
      <alignment vertical="center"/>
    </xf>
    <xf numFmtId="0" fontId="0" fillId="0" borderId="47" xfId="0" applyBorder="1" applyAlignment="1">
      <alignment vertical="center"/>
    </xf>
    <xf numFmtId="0" fontId="0" fillId="0" borderId="15" xfId="0" applyBorder="1" applyAlignment="1">
      <alignment vertical="center"/>
    </xf>
    <xf numFmtId="0" fontId="0" fillId="0" borderId="45" xfId="0" applyBorder="1" applyAlignment="1">
      <alignment vertical="center"/>
    </xf>
    <xf numFmtId="0" fontId="0" fillId="0" borderId="24" xfId="0" applyBorder="1" applyAlignment="1" applyProtection="1">
      <alignment horizontal="right"/>
      <protection locked="0"/>
    </xf>
    <xf numFmtId="0" fontId="0" fillId="0" borderId="11" xfId="0" applyBorder="1" applyAlignment="1" applyProtection="1">
      <alignment horizontal="right"/>
      <protection locked="0"/>
    </xf>
    <xf numFmtId="0" fontId="0" fillId="0" borderId="25" xfId="0" applyBorder="1" applyAlignment="1" applyProtection="1">
      <alignment horizontal="right"/>
      <protection locked="0"/>
    </xf>
    <xf numFmtId="0" fontId="0" fillId="0" borderId="10" xfId="0" applyBorder="1" applyAlignment="1" applyProtection="1">
      <alignment horizontal="right"/>
      <protection locked="0"/>
    </xf>
    <xf numFmtId="0" fontId="0" fillId="0" borderId="11" xfId="0" applyBorder="1" applyAlignment="1">
      <alignment horizontal="left" vertical="center" shrinkToFit="1"/>
    </xf>
    <xf numFmtId="0" fontId="20" fillId="0" borderId="11" xfId="0" applyFont="1" applyBorder="1" applyAlignment="1" applyProtection="1">
      <alignment horizontal="left" vertical="center" wrapText="1"/>
      <protection locked="0"/>
    </xf>
    <xf numFmtId="0" fontId="20" fillId="0" borderId="18" xfId="0" applyFont="1" applyBorder="1" applyAlignment="1" applyProtection="1">
      <alignment horizontal="left" vertical="center" wrapText="1"/>
      <protection locked="0"/>
    </xf>
    <xf numFmtId="0" fontId="20" fillId="0" borderId="10" xfId="0" applyFont="1" applyBorder="1" applyAlignment="1" applyProtection="1">
      <alignment horizontal="left" vertical="center" wrapText="1"/>
      <protection locked="0"/>
    </xf>
    <xf numFmtId="0" fontId="20" fillId="0" borderId="31" xfId="0" applyFont="1" applyBorder="1" applyAlignment="1" applyProtection="1">
      <alignment horizontal="left" vertical="center" wrapText="1"/>
      <protection locked="0"/>
    </xf>
    <xf numFmtId="0" fontId="0" fillId="0" borderId="10" xfId="0" applyBorder="1" applyAlignment="1">
      <alignment horizontal="right" vertical="center" wrapText="1"/>
    </xf>
    <xf numFmtId="0" fontId="29" fillId="0" borderId="0" xfId="0" applyFont="1" applyAlignment="1" applyProtection="1">
      <alignment vertical="center"/>
      <protection locked="0"/>
    </xf>
    <xf numFmtId="0" fontId="23" fillId="0" borderId="10" xfId="0" applyFont="1" applyBorder="1" applyAlignment="1" applyProtection="1">
      <alignment horizontal="left" vertical="center" shrinkToFit="1"/>
      <protection locked="0"/>
    </xf>
    <xf numFmtId="0" fontId="0" fillId="0" borderId="10" xfId="0" applyBorder="1" applyAlignment="1">
      <alignment horizontal="left" vertical="center" shrinkToFit="1"/>
    </xf>
    <xf numFmtId="0" fontId="20" fillId="0" borderId="20" xfId="0" applyFont="1" applyBorder="1" applyAlignment="1" applyProtection="1">
      <alignment horizontal="center" vertical="center"/>
      <protection locked="0"/>
    </xf>
    <xf numFmtId="0" fontId="20" fillId="0" borderId="29" xfId="0" applyFont="1" applyBorder="1" applyAlignment="1" applyProtection="1">
      <alignment horizontal="center" vertical="center"/>
      <protection locked="0"/>
    </xf>
    <xf numFmtId="0" fontId="20" fillId="0" borderId="60" xfId="0" applyFont="1" applyBorder="1" applyAlignment="1" applyProtection="1">
      <alignment horizontal="center" vertical="center"/>
      <protection locked="0"/>
    </xf>
    <xf numFmtId="0" fontId="0" fillId="0" borderId="43" xfId="0" applyBorder="1" applyAlignment="1">
      <alignment horizontal="center" vertical="center"/>
    </xf>
    <xf numFmtId="0" fontId="0" fillId="0" borderId="38" xfId="0" applyBorder="1" applyAlignment="1">
      <alignment horizontal="center" vertical="center"/>
    </xf>
    <xf numFmtId="176" fontId="23" fillId="0" borderId="37" xfId="0" applyNumberFormat="1" applyFont="1" applyBorder="1" applyAlignment="1">
      <alignment horizontal="center" vertical="center"/>
    </xf>
    <xf numFmtId="176" fontId="23" fillId="0" borderId="38" xfId="0" applyNumberFormat="1" applyFont="1" applyBorder="1" applyAlignment="1">
      <alignment horizontal="center" vertical="center"/>
    </xf>
    <xf numFmtId="20" fontId="23" fillId="0" borderId="37" xfId="0" applyNumberFormat="1" applyFont="1" applyBorder="1" applyAlignment="1" applyProtection="1">
      <alignment horizontal="center" vertical="center"/>
      <protection locked="0"/>
    </xf>
    <xf numFmtId="0" fontId="23" fillId="0" borderId="30" xfId="0" applyFont="1" applyBorder="1" applyAlignment="1" applyProtection="1">
      <alignment horizontal="center" vertical="center"/>
      <protection locked="0"/>
    </xf>
    <xf numFmtId="49" fontId="23" fillId="0" borderId="30" xfId="0" applyNumberFormat="1" applyFont="1" applyBorder="1" applyAlignment="1">
      <alignment horizontal="center" vertical="center"/>
    </xf>
    <xf numFmtId="180" fontId="23" fillId="0" borderId="30" xfId="0" applyNumberFormat="1" applyFont="1" applyBorder="1" applyAlignment="1" applyProtection="1">
      <alignment horizontal="center" vertical="center"/>
      <protection locked="0"/>
    </xf>
    <xf numFmtId="180" fontId="23" fillId="0" borderId="38" xfId="0" applyNumberFormat="1" applyFont="1" applyBorder="1" applyAlignment="1" applyProtection="1">
      <alignment horizontal="center" vertical="center"/>
      <protection locked="0"/>
    </xf>
    <xf numFmtId="180" fontId="23" fillId="0" borderId="61" xfId="0" quotePrefix="1" applyNumberFormat="1" applyFont="1" applyBorder="1" applyAlignment="1" applyProtection="1">
      <alignment horizontal="center" vertical="center"/>
      <protection locked="0"/>
    </xf>
    <xf numFmtId="180" fontId="23" fillId="0" borderId="37" xfId="0" applyNumberFormat="1" applyFont="1" applyBorder="1" applyAlignment="1" applyProtection="1">
      <alignment horizontal="center" vertical="center"/>
      <protection locked="0"/>
    </xf>
    <xf numFmtId="180" fontId="23" fillId="0" borderId="65" xfId="0" quotePrefix="1" applyNumberFormat="1" applyFont="1" applyBorder="1" applyAlignment="1">
      <alignment horizontal="center" vertical="center"/>
    </xf>
    <xf numFmtId="180" fontId="23" fillId="0" borderId="61" xfId="0" quotePrefix="1" applyNumberFormat="1" applyFont="1" applyBorder="1" applyAlignment="1">
      <alignment horizontal="center" vertical="center"/>
    </xf>
    <xf numFmtId="180" fontId="23" fillId="0" borderId="38" xfId="0" applyNumberFormat="1" applyFont="1" applyBorder="1" applyAlignment="1">
      <alignment horizontal="center" vertical="center"/>
    </xf>
    <xf numFmtId="180" fontId="23" fillId="0" borderId="62" xfId="0" applyNumberFormat="1" applyFont="1" applyBorder="1" applyAlignment="1">
      <alignment horizontal="center" vertical="center"/>
    </xf>
    <xf numFmtId="180" fontId="0" fillId="0" borderId="32" xfId="0" applyNumberFormat="1" applyBorder="1" applyAlignment="1">
      <alignment horizontal="center" vertical="center"/>
    </xf>
    <xf numFmtId="0" fontId="0" fillId="0" borderId="40" xfId="0" applyBorder="1" applyAlignment="1">
      <alignment horizontal="center" vertical="center"/>
    </xf>
    <xf numFmtId="0" fontId="20" fillId="0" borderId="15" xfId="0" applyFont="1" applyBorder="1" applyAlignment="1" applyProtection="1">
      <alignment horizontal="center" vertical="center"/>
      <protection locked="0"/>
    </xf>
    <xf numFmtId="0" fontId="20" fillId="0" borderId="16" xfId="0" applyFont="1" applyBorder="1" applyAlignment="1" applyProtection="1">
      <alignment horizontal="center" vertical="center"/>
      <protection locked="0"/>
    </xf>
    <xf numFmtId="0" fontId="0" fillId="0" borderId="44" xfId="0" applyBorder="1" applyAlignment="1">
      <alignment horizontal="center" vertical="center"/>
    </xf>
    <xf numFmtId="0" fontId="0" fillId="0" borderId="20" xfId="0" applyBorder="1" applyAlignment="1">
      <alignment horizontal="center" vertical="center"/>
    </xf>
    <xf numFmtId="176" fontId="23" fillId="0" borderId="19" xfId="0" applyNumberFormat="1" applyFont="1" applyBorder="1" applyAlignment="1">
      <alignment horizontal="center" vertical="center"/>
    </xf>
    <xf numFmtId="176" fontId="23" fillId="0" borderId="20" xfId="0" applyNumberFormat="1" applyFont="1" applyBorder="1" applyAlignment="1">
      <alignment horizontal="center" vertical="center"/>
    </xf>
    <xf numFmtId="20" fontId="23" fillId="0" borderId="19" xfId="0" applyNumberFormat="1" applyFont="1" applyBorder="1" applyAlignment="1" applyProtection="1">
      <alignment horizontal="center" vertical="center"/>
      <protection locked="0"/>
    </xf>
    <xf numFmtId="0" fontId="23" fillId="0" borderId="27" xfId="0" applyFont="1" applyBorder="1" applyAlignment="1" applyProtection="1">
      <alignment horizontal="center" vertical="center"/>
      <protection locked="0"/>
    </xf>
    <xf numFmtId="49" fontId="23" fillId="0" borderId="27" xfId="0" applyNumberFormat="1" applyFont="1" applyBorder="1" applyAlignment="1">
      <alignment horizontal="center" vertical="center"/>
    </xf>
    <xf numFmtId="180" fontId="23" fillId="0" borderId="27" xfId="0" applyNumberFormat="1" applyFont="1" applyBorder="1" applyAlignment="1" applyProtection="1">
      <alignment horizontal="center" vertical="center"/>
      <protection locked="0"/>
    </xf>
    <xf numFmtId="180" fontId="23" fillId="0" borderId="20" xfId="0" applyNumberFormat="1" applyFont="1" applyBorder="1" applyAlignment="1" applyProtection="1">
      <alignment horizontal="center" vertical="center"/>
      <protection locked="0"/>
    </xf>
    <xf numFmtId="180" fontId="23" fillId="0" borderId="29" xfId="0" quotePrefix="1" applyNumberFormat="1" applyFont="1" applyBorder="1" applyAlignment="1" applyProtection="1">
      <alignment horizontal="center" vertical="center"/>
      <protection locked="0"/>
    </xf>
    <xf numFmtId="180" fontId="23" fillId="0" borderId="19" xfId="0" applyNumberFormat="1" applyFont="1" applyBorder="1" applyAlignment="1" applyProtection="1">
      <alignment horizontal="center" vertical="center"/>
      <protection locked="0"/>
    </xf>
    <xf numFmtId="180" fontId="23" fillId="0" borderId="64" xfId="0" quotePrefix="1" applyNumberFormat="1" applyFont="1" applyBorder="1" applyAlignment="1">
      <alignment horizontal="center" vertical="center"/>
    </xf>
    <xf numFmtId="180" fontId="23" fillId="0" borderId="29" xfId="0" quotePrefix="1" applyNumberFormat="1" applyFont="1" applyBorder="1" applyAlignment="1">
      <alignment horizontal="center" vertical="center"/>
    </xf>
    <xf numFmtId="180" fontId="23" fillId="0" borderId="20" xfId="0" applyNumberFormat="1" applyFont="1" applyBorder="1" applyAlignment="1">
      <alignment horizontal="center" vertical="center"/>
    </xf>
    <xf numFmtId="180" fontId="23" fillId="0" borderId="60" xfId="0" applyNumberFormat="1" applyFont="1" applyBorder="1" applyAlignment="1">
      <alignment horizontal="center" vertical="center"/>
    </xf>
    <xf numFmtId="0" fontId="20" fillId="0" borderId="38" xfId="0" applyFont="1" applyBorder="1" applyAlignment="1" applyProtection="1">
      <alignment horizontal="center" vertical="center"/>
      <protection locked="0"/>
    </xf>
    <xf numFmtId="0" fontId="20" fillId="0" borderId="61" xfId="0" applyFont="1" applyBorder="1" applyAlignment="1" applyProtection="1">
      <alignment horizontal="center" vertical="center"/>
      <protection locked="0"/>
    </xf>
    <xf numFmtId="0" fontId="20" fillId="0" borderId="62" xfId="0" applyFont="1" applyBorder="1" applyAlignment="1" applyProtection="1">
      <alignment horizontal="center" vertical="center"/>
      <protection locked="0"/>
    </xf>
    <xf numFmtId="0" fontId="0" fillId="0" borderId="42" xfId="0" applyBorder="1" applyAlignment="1">
      <alignment horizontal="center" vertical="center"/>
    </xf>
    <xf numFmtId="0" fontId="0" fillId="0" borderId="32" xfId="0" applyBorder="1" applyAlignment="1">
      <alignment horizontal="center" vertical="center"/>
    </xf>
    <xf numFmtId="176" fontId="23" fillId="0" borderId="25" xfId="0" applyNumberFormat="1" applyFont="1" applyBorder="1" applyAlignment="1">
      <alignment horizontal="center" vertical="center"/>
    </xf>
    <xf numFmtId="176" fontId="23" fillId="0" borderId="32" xfId="0" applyNumberFormat="1" applyFont="1" applyBorder="1" applyAlignment="1">
      <alignment horizontal="center" vertical="center"/>
    </xf>
    <xf numFmtId="20" fontId="23" fillId="0" borderId="26" xfId="0" applyNumberFormat="1" applyFont="1" applyBorder="1" applyAlignment="1" applyProtection="1">
      <alignment horizontal="center" vertical="center"/>
      <protection locked="0"/>
    </xf>
    <xf numFmtId="0" fontId="23" fillId="0" borderId="17" xfId="0" applyFont="1" applyBorder="1" applyAlignment="1" applyProtection="1">
      <alignment horizontal="center" vertical="center"/>
      <protection locked="0"/>
    </xf>
    <xf numFmtId="49" fontId="23" fillId="0" borderId="10" xfId="0" applyNumberFormat="1" applyFont="1" applyBorder="1" applyAlignment="1">
      <alignment horizontal="center" vertical="center"/>
    </xf>
    <xf numFmtId="180" fontId="23" fillId="0" borderId="17" xfId="0" applyNumberFormat="1" applyFont="1" applyBorder="1" applyAlignment="1" applyProtection="1">
      <alignment horizontal="center" vertical="center"/>
      <protection locked="0"/>
    </xf>
    <xf numFmtId="180" fontId="23" fillId="0" borderId="54" xfId="0" applyNumberFormat="1" applyFont="1" applyBorder="1" applyAlignment="1" applyProtection="1">
      <alignment horizontal="center" vertical="center"/>
      <protection locked="0"/>
    </xf>
    <xf numFmtId="180" fontId="23" fillId="0" borderId="59" xfId="0" quotePrefix="1" applyNumberFormat="1" applyFont="1" applyBorder="1" applyAlignment="1" applyProtection="1">
      <alignment horizontal="center" vertical="center"/>
      <protection locked="0"/>
    </xf>
    <xf numFmtId="180" fontId="23" fillId="0" borderId="26" xfId="0" applyNumberFormat="1" applyFont="1" applyBorder="1" applyAlignment="1" applyProtection="1">
      <alignment horizontal="center" vertical="center"/>
      <protection locked="0"/>
    </xf>
    <xf numFmtId="180" fontId="23" fillId="0" borderId="66" xfId="0" quotePrefix="1" applyNumberFormat="1" applyFont="1" applyBorder="1" applyAlignment="1">
      <alignment horizontal="center" vertical="center"/>
    </xf>
    <xf numFmtId="180" fontId="23" fillId="0" borderId="40" xfId="0" quotePrefix="1" applyNumberFormat="1" applyFont="1" applyBorder="1" applyAlignment="1">
      <alignment horizontal="center" vertical="center"/>
    </xf>
    <xf numFmtId="180" fontId="23" fillId="0" borderId="32" xfId="0" applyNumberFormat="1" applyFont="1" applyBorder="1" applyAlignment="1">
      <alignment horizontal="center" vertical="center"/>
    </xf>
    <xf numFmtId="180" fontId="23" fillId="0" borderId="63" xfId="0" applyNumberFormat="1" applyFont="1" applyBorder="1" applyAlignment="1">
      <alignment horizontal="center" vertical="center"/>
    </xf>
    <xf numFmtId="0" fontId="20" fillId="0" borderId="32" xfId="0" applyFont="1" applyBorder="1" applyAlignment="1" applyProtection="1">
      <alignment horizontal="center" vertical="center"/>
      <protection locked="0"/>
    </xf>
    <xf numFmtId="0" fontId="20" fillId="0" borderId="40" xfId="0" applyFont="1" applyBorder="1" applyAlignment="1" applyProtection="1">
      <alignment horizontal="center" vertical="center"/>
      <protection locked="0"/>
    </xf>
    <xf numFmtId="0" fontId="20" fillId="0" borderId="63" xfId="0" applyFont="1" applyBorder="1" applyAlignment="1" applyProtection="1">
      <alignment horizontal="center" vertical="center"/>
      <protection locked="0"/>
    </xf>
    <xf numFmtId="180" fontId="0" fillId="0" borderId="38" xfId="0" applyNumberFormat="1" applyBorder="1" applyAlignment="1">
      <alignment horizontal="center" vertical="center"/>
    </xf>
    <xf numFmtId="0" fontId="0" fillId="0" borderId="61" xfId="0" applyBorder="1" applyAlignment="1">
      <alignment horizontal="center" vertical="center"/>
    </xf>
    <xf numFmtId="0" fontId="0" fillId="0" borderId="55" xfId="0" applyBorder="1" applyAlignment="1">
      <alignment horizontal="center" vertical="center"/>
    </xf>
    <xf numFmtId="0" fontId="0" fillId="0" borderId="54" xfId="0" applyBorder="1" applyAlignment="1">
      <alignment horizontal="center" vertical="center"/>
    </xf>
    <xf numFmtId="20" fontId="23" fillId="0" borderId="25" xfId="0" applyNumberFormat="1" applyFont="1" applyBorder="1" applyAlignment="1" applyProtection="1">
      <alignment horizontal="center" vertical="center"/>
      <protection locked="0"/>
    </xf>
    <xf numFmtId="0" fontId="23" fillId="0" borderId="10" xfId="0" applyFont="1" applyBorder="1" applyAlignment="1" applyProtection="1">
      <alignment horizontal="center" vertical="center"/>
      <protection locked="0"/>
    </xf>
    <xf numFmtId="180" fontId="23" fillId="0" borderId="10" xfId="0" applyNumberFormat="1" applyFont="1" applyBorder="1" applyAlignment="1" applyProtection="1">
      <alignment horizontal="center" vertical="center"/>
      <protection locked="0"/>
    </xf>
    <xf numFmtId="180" fontId="23" fillId="0" borderId="32" xfId="0" applyNumberFormat="1" applyFont="1" applyBorder="1" applyAlignment="1" applyProtection="1">
      <alignment horizontal="center" vertical="center"/>
      <protection locked="0"/>
    </xf>
    <xf numFmtId="0" fontId="0" fillId="0" borderId="56" xfId="0" applyBorder="1" applyAlignment="1">
      <alignment horizontal="center" vertical="center"/>
    </xf>
    <xf numFmtId="0" fontId="0" fillId="0" borderId="23" xfId="0" applyBorder="1" applyAlignment="1">
      <alignment horizontal="center" vertical="center"/>
    </xf>
    <xf numFmtId="0" fontId="50" fillId="0" borderId="0" xfId="0" applyFont="1" applyAlignment="1">
      <alignment horizontal="center" vertical="center" wrapText="1"/>
    </xf>
    <xf numFmtId="20" fontId="23" fillId="0" borderId="27" xfId="0" applyNumberFormat="1" applyFont="1" applyBorder="1" applyAlignment="1" applyProtection="1">
      <alignment horizontal="center" vertical="center"/>
      <protection locked="0"/>
    </xf>
    <xf numFmtId="180" fontId="23" fillId="0" borderId="28" xfId="0" quotePrefix="1" applyNumberFormat="1" applyFont="1" applyBorder="1" applyAlignment="1">
      <alignment horizontal="center" vertical="center"/>
    </xf>
    <xf numFmtId="180" fontId="23" fillId="0" borderId="36" xfId="0" quotePrefix="1" applyNumberFormat="1" applyFont="1" applyBorder="1" applyAlignment="1">
      <alignment horizontal="center" vertical="center"/>
    </xf>
    <xf numFmtId="180" fontId="23" fillId="0" borderId="27" xfId="0" applyNumberFormat="1" applyFont="1" applyBorder="1" applyAlignment="1">
      <alignment horizontal="center" vertical="center"/>
    </xf>
    <xf numFmtId="176" fontId="23" fillId="0" borderId="26" xfId="0" applyNumberFormat="1" applyFont="1" applyBorder="1" applyAlignment="1">
      <alignment horizontal="center" vertical="center"/>
    </xf>
    <xf numFmtId="176" fontId="23" fillId="0" borderId="54" xfId="0" applyNumberFormat="1" applyFont="1" applyBorder="1" applyAlignment="1">
      <alignment horizontal="center" vertical="center"/>
    </xf>
    <xf numFmtId="180" fontId="23" fillId="0" borderId="17" xfId="0" applyNumberFormat="1" applyFont="1" applyBorder="1" applyAlignment="1">
      <alignment horizontal="center" vertical="center"/>
    </xf>
    <xf numFmtId="0" fontId="19" fillId="0" borderId="54" xfId="0" applyFont="1" applyBorder="1" applyAlignment="1" applyProtection="1">
      <alignment horizontal="center" vertical="center" wrapText="1"/>
      <protection locked="0"/>
    </xf>
    <xf numFmtId="0" fontId="19" fillId="0" borderId="59" xfId="0"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9" fillId="0" borderId="29" xfId="0" applyFont="1" applyBorder="1" applyAlignment="1" applyProtection="1">
      <alignment horizontal="center" vertical="center" wrapText="1"/>
      <protection locked="0"/>
    </xf>
    <xf numFmtId="0" fontId="23" fillId="0" borderId="11" xfId="0" applyFont="1" applyBorder="1" applyAlignment="1" applyProtection="1">
      <alignment horizontal="center" vertical="center"/>
      <protection locked="0"/>
    </xf>
    <xf numFmtId="0" fontId="23" fillId="0" borderId="18" xfId="0" applyFont="1" applyBorder="1" applyAlignment="1" applyProtection="1">
      <alignment horizontal="center" vertical="center"/>
      <protection locked="0"/>
    </xf>
    <xf numFmtId="0" fontId="23" fillId="0" borderId="31" xfId="0" applyFont="1" applyBorder="1" applyAlignment="1" applyProtection="1">
      <alignment horizontal="center" vertical="center"/>
      <protection locked="0"/>
    </xf>
    <xf numFmtId="0" fontId="26" fillId="24" borderId="43" xfId="0" applyFont="1" applyFill="1" applyBorder="1" applyAlignment="1" applyProtection="1">
      <alignment horizontal="center" vertical="center"/>
      <protection locked="0"/>
    </xf>
    <xf numFmtId="0" fontId="26" fillId="24" borderId="38" xfId="0" applyFont="1" applyFill="1" applyBorder="1" applyAlignment="1" applyProtection="1">
      <alignment horizontal="center" vertical="center"/>
      <protection locked="0"/>
    </xf>
    <xf numFmtId="0" fontId="26" fillId="24" borderId="30" xfId="0" applyFont="1" applyFill="1" applyBorder="1" applyAlignment="1" applyProtection="1">
      <alignment horizontal="center" vertical="center"/>
      <protection locked="0"/>
    </xf>
    <xf numFmtId="0" fontId="26" fillId="24" borderId="37" xfId="0" applyFont="1" applyFill="1" applyBorder="1" applyAlignment="1" applyProtection="1">
      <alignment horizontal="center" vertical="center"/>
      <protection locked="0"/>
    </xf>
    <xf numFmtId="49" fontId="26" fillId="24" borderId="37" xfId="0" applyNumberFormat="1" applyFont="1" applyFill="1" applyBorder="1" applyAlignment="1" applyProtection="1">
      <alignment horizontal="center" vertical="top" wrapText="1"/>
      <protection locked="0"/>
    </xf>
    <xf numFmtId="49" fontId="26" fillId="24" borderId="30" xfId="0" applyNumberFormat="1" applyFont="1" applyFill="1" applyBorder="1" applyAlignment="1" applyProtection="1">
      <alignment horizontal="center" vertical="top" wrapText="1"/>
      <protection locked="0"/>
    </xf>
    <xf numFmtId="49" fontId="26" fillId="24" borderId="43" xfId="0" applyNumberFormat="1" applyFont="1" applyFill="1" applyBorder="1" applyAlignment="1" applyProtection="1">
      <alignment horizontal="center" vertical="top" wrapText="1"/>
      <protection locked="0"/>
    </xf>
    <xf numFmtId="49" fontId="26" fillId="24" borderId="38" xfId="0" applyNumberFormat="1" applyFont="1" applyFill="1" applyBorder="1" applyAlignment="1" applyProtection="1">
      <alignment horizontal="center" vertical="top" wrapText="1"/>
      <protection locked="0"/>
    </xf>
    <xf numFmtId="49" fontId="26" fillId="24" borderId="62" xfId="0" applyNumberFormat="1" applyFont="1" applyFill="1" applyBorder="1" applyAlignment="1" applyProtection="1">
      <alignment horizontal="center" vertical="top" wrapText="1"/>
      <protection locked="0"/>
    </xf>
    <xf numFmtId="180" fontId="26" fillId="25" borderId="38" xfId="0" applyNumberFormat="1" applyFont="1" applyFill="1" applyBorder="1" applyAlignment="1">
      <alignment horizontal="center" vertical="center"/>
    </xf>
    <xf numFmtId="0" fontId="26" fillId="25" borderId="61" xfId="0" applyFont="1" applyFill="1" applyBorder="1" applyAlignment="1">
      <alignment horizontal="center" vertical="center"/>
    </xf>
    <xf numFmtId="0" fontId="0" fillId="0" borderId="41" xfId="0" applyBorder="1" applyAlignment="1" applyProtection="1">
      <alignment horizontal="center" vertical="center"/>
      <protection locked="0"/>
    </xf>
    <xf numFmtId="0" fontId="0" fillId="0" borderId="39" xfId="0" applyBorder="1" applyAlignment="1">
      <alignment horizontal="center" vertical="center"/>
    </xf>
    <xf numFmtId="0" fontId="0" fillId="0" borderId="24" xfId="0" applyBorder="1" applyAlignment="1" applyProtection="1">
      <alignment horizontal="center" vertical="center"/>
      <protection locked="0"/>
    </xf>
    <xf numFmtId="0" fontId="0" fillId="0" borderId="25" xfId="0" applyBorder="1" applyAlignment="1">
      <alignment horizontal="center" vertical="center"/>
    </xf>
    <xf numFmtId="0" fontId="0" fillId="0" borderId="24" xfId="0" applyBorder="1" applyAlignment="1" applyProtection="1">
      <alignment horizontal="center" vertical="center" wrapText="1"/>
      <protection locked="0"/>
    </xf>
    <xf numFmtId="0" fontId="0" fillId="0" borderId="11" xfId="0" applyBorder="1" applyAlignment="1">
      <alignment horizontal="center" vertical="center"/>
    </xf>
    <xf numFmtId="0" fontId="0" fillId="0" borderId="10" xfId="0" applyBorder="1" applyAlignment="1">
      <alignment horizontal="center" vertical="center"/>
    </xf>
    <xf numFmtId="0" fontId="19" fillId="0" borderId="24" xfId="0" applyFont="1" applyBorder="1" applyAlignment="1" applyProtection="1">
      <alignment horizontal="center" vertical="center" wrapText="1"/>
      <protection locked="0"/>
    </xf>
    <xf numFmtId="0" fontId="19" fillId="0" borderId="41" xfId="0" applyFont="1" applyBorder="1" applyAlignment="1" applyProtection="1">
      <alignment horizontal="center" vertical="center" wrapText="1"/>
      <protection locked="0"/>
    </xf>
    <xf numFmtId="0" fontId="19" fillId="0" borderId="39" xfId="0" applyFont="1" applyBorder="1" applyAlignment="1" applyProtection="1">
      <alignment horizontal="center" vertical="center" wrapText="1"/>
      <protection locked="0"/>
    </xf>
    <xf numFmtId="0" fontId="19" fillId="0" borderId="42" xfId="0" applyFont="1" applyBorder="1" applyAlignment="1" applyProtection="1">
      <alignment horizontal="center" vertical="center" wrapText="1"/>
      <protection locked="0"/>
    </xf>
    <xf numFmtId="0" fontId="19" fillId="0" borderId="32" xfId="0" applyFont="1" applyBorder="1" applyAlignment="1" applyProtection="1">
      <alignment horizontal="center" vertical="center" wrapText="1"/>
      <protection locked="0"/>
    </xf>
    <xf numFmtId="0" fontId="19" fillId="0" borderId="70" xfId="0" applyFont="1" applyBorder="1" applyAlignment="1" applyProtection="1">
      <alignment horizontal="center" vertical="center" wrapText="1"/>
      <protection locked="0"/>
    </xf>
    <xf numFmtId="0" fontId="19" fillId="0" borderId="60" xfId="0" applyFont="1" applyBorder="1" applyAlignment="1" applyProtection="1">
      <alignment horizontal="center" vertical="center" wrapText="1"/>
      <protection locked="0"/>
    </xf>
    <xf numFmtId="0" fontId="30" fillId="0" borderId="0" xfId="0" applyFont="1" applyAlignment="1" applyProtection="1">
      <alignment horizontal="left" vertical="center" wrapText="1" shrinkToFit="1"/>
      <protection locked="0"/>
    </xf>
    <xf numFmtId="0" fontId="24" fillId="0" borderId="0" xfId="0" applyFont="1" applyAlignment="1" applyProtection="1">
      <alignment horizontal="left" vertical="center"/>
      <protection locked="0"/>
    </xf>
    <xf numFmtId="0" fontId="0" fillId="0" borderId="10" xfId="0" applyBorder="1" applyAlignment="1" applyProtection="1">
      <alignment horizontal="center" vertical="center"/>
      <protection locked="0"/>
    </xf>
    <xf numFmtId="0" fontId="30" fillId="0" borderId="10" xfId="0" applyFont="1" applyBorder="1" applyAlignment="1" applyProtection="1">
      <alignment horizontal="center" vertical="center"/>
      <protection locked="0"/>
    </xf>
    <xf numFmtId="0" fontId="23" fillId="0" borderId="10" xfId="0" applyFont="1" applyBorder="1" applyAlignment="1" applyProtection="1">
      <alignment horizontal="left"/>
      <protection locked="0"/>
    </xf>
    <xf numFmtId="0" fontId="20" fillId="0" borderId="10" xfId="0" applyFont="1" applyBorder="1" applyAlignment="1" applyProtection="1">
      <alignment horizontal="left"/>
      <protection locked="0"/>
    </xf>
    <xf numFmtId="0" fontId="29" fillId="0" borderId="10" xfId="0" applyFont="1" applyBorder="1" applyAlignment="1">
      <alignment horizontal="left" vertical="center" wrapText="1" shrinkToFit="1"/>
    </xf>
    <xf numFmtId="0" fontId="24" fillId="0" borderId="22" xfId="0" applyFont="1" applyBorder="1" applyAlignment="1" applyProtection="1">
      <alignment horizontal="center" wrapText="1"/>
      <protection locked="0"/>
    </xf>
    <xf numFmtId="0" fontId="24" fillId="0" borderId="0" xfId="0" applyFont="1" applyAlignment="1" applyProtection="1">
      <alignment horizontal="center" wrapText="1"/>
      <protection locked="0"/>
    </xf>
    <xf numFmtId="0" fontId="28" fillId="0" borderId="22" xfId="0" applyFont="1" applyBorder="1" applyAlignment="1" applyProtection="1">
      <alignment horizontal="left" wrapText="1"/>
      <protection locked="0"/>
    </xf>
    <xf numFmtId="0" fontId="29" fillId="0" borderId="10" xfId="0" applyFont="1" applyBorder="1" applyAlignment="1" applyProtection="1">
      <alignment horizontal="right" vertical="center" wrapText="1"/>
      <protection locked="0"/>
    </xf>
    <xf numFmtId="0" fontId="23" fillId="0" borderId="0" xfId="0" applyFont="1" applyAlignment="1" applyProtection="1">
      <alignment horizontal="center" vertical="center" wrapText="1"/>
      <protection locked="0"/>
    </xf>
    <xf numFmtId="0" fontId="29" fillId="0" borderId="10" xfId="0" applyFont="1" applyBorder="1" applyAlignment="1" applyProtection="1">
      <alignment horizontal="left" vertical="center" wrapText="1"/>
      <protection locked="0"/>
    </xf>
    <xf numFmtId="0" fontId="23" fillId="0" borderId="10" xfId="0" applyFont="1" applyBorder="1" applyAlignment="1">
      <alignment shrinkToFit="1"/>
    </xf>
    <xf numFmtId="0" fontId="20" fillId="0" borderId="10" xfId="0" applyFont="1" applyBorder="1" applyAlignment="1">
      <alignment horizontal="left" vertical="center"/>
    </xf>
    <xf numFmtId="0" fontId="40" fillId="0" borderId="21" xfId="0" applyFont="1" applyBorder="1" applyAlignment="1" applyProtection="1">
      <alignment horizontal="center" vertical="center"/>
      <protection locked="0"/>
    </xf>
    <xf numFmtId="0" fontId="40" fillId="0" borderId="22" xfId="0" applyFont="1" applyBorder="1" applyAlignment="1" applyProtection="1">
      <alignment horizontal="center" vertical="center"/>
      <protection locked="0"/>
    </xf>
    <xf numFmtId="0" fontId="40" fillId="0" borderId="25" xfId="0" applyFont="1" applyBorder="1" applyAlignment="1" applyProtection="1">
      <alignment horizontal="center" vertical="center"/>
      <protection locked="0"/>
    </xf>
    <xf numFmtId="0" fontId="40" fillId="0" borderId="10" xfId="0" applyFont="1" applyBorder="1" applyAlignment="1" applyProtection="1">
      <alignment horizontal="center" vertical="center"/>
      <protection locked="0"/>
    </xf>
    <xf numFmtId="0" fontId="25" fillId="0" borderId="22" xfId="0" applyFont="1" applyBorder="1" applyAlignment="1" applyProtection="1">
      <alignment horizontal="center" vertical="center"/>
      <protection locked="0"/>
    </xf>
    <xf numFmtId="0" fontId="25" fillId="0" borderId="10" xfId="0" applyFont="1" applyBorder="1" applyAlignment="1" applyProtection="1">
      <alignment horizontal="center" vertical="center"/>
      <protection locked="0"/>
    </xf>
    <xf numFmtId="0" fontId="40" fillId="0" borderId="23" xfId="0" applyFont="1" applyBorder="1" applyAlignment="1" applyProtection="1">
      <alignment horizontal="center" vertical="center"/>
      <protection locked="0"/>
    </xf>
    <xf numFmtId="0" fontId="40" fillId="0" borderId="32" xfId="0" applyFont="1" applyBorder="1" applyAlignment="1" applyProtection="1">
      <alignment horizontal="center" vertical="center"/>
      <protection locked="0"/>
    </xf>
    <xf numFmtId="0" fontId="40" fillId="0" borderId="0" xfId="0" applyFont="1" applyAlignment="1" applyProtection="1">
      <alignment horizontal="center" vertical="center"/>
      <protection locked="0"/>
    </xf>
    <xf numFmtId="0" fontId="40" fillId="0" borderId="36" xfId="0" applyFont="1" applyBorder="1" applyAlignment="1" applyProtection="1">
      <alignment horizontal="center" vertical="center"/>
      <protection locked="0"/>
    </xf>
    <xf numFmtId="0" fontId="20" fillId="0" borderId="33" xfId="0" applyFont="1" applyBorder="1" applyAlignment="1" applyProtection="1">
      <alignment horizontal="center" vertical="center"/>
      <protection locked="0"/>
    </xf>
    <xf numFmtId="0" fontId="20" fillId="0" borderId="34" xfId="0" applyFont="1" applyBorder="1" applyAlignment="1" applyProtection="1">
      <alignment horizontal="center" vertical="center"/>
      <protection locked="0"/>
    </xf>
    <xf numFmtId="0" fontId="20" fillId="0" borderId="35" xfId="0" applyFont="1" applyBorder="1" applyAlignment="1" applyProtection="1">
      <alignment horizontal="center" vertical="center"/>
      <protection locked="0"/>
    </xf>
    <xf numFmtId="0" fontId="38" fillId="0" borderId="69" xfId="0" applyFont="1" applyBorder="1" applyAlignment="1" applyProtection="1">
      <alignment horizontal="center" vertical="center"/>
      <protection locked="0"/>
    </xf>
    <xf numFmtId="0" fontId="38" fillId="0" borderId="68" xfId="0" applyFont="1" applyBorder="1" applyAlignment="1" applyProtection="1">
      <alignment horizontal="center" vertical="center"/>
      <protection locked="0"/>
    </xf>
    <xf numFmtId="0" fontId="38" fillId="0" borderId="67" xfId="0" applyFont="1" applyBorder="1" applyAlignment="1" applyProtection="1">
      <alignment horizontal="center" vertical="center"/>
      <protection locked="0"/>
    </xf>
    <xf numFmtId="0" fontId="24" fillId="0" borderId="0" xfId="0" applyFont="1" applyAlignment="1" applyProtection="1">
      <alignment horizontal="left" shrinkToFit="1"/>
      <protection locked="0"/>
    </xf>
    <xf numFmtId="0" fontId="48" fillId="0" borderId="0" xfId="0" applyFont="1" applyAlignment="1">
      <alignment horizontal="left" vertical="center" wrapText="1"/>
    </xf>
    <xf numFmtId="0" fontId="48" fillId="0" borderId="0" xfId="0" applyFont="1" applyAlignment="1">
      <alignment horizontal="left" vertical="center"/>
    </xf>
    <xf numFmtId="0" fontId="20" fillId="0" borderId="22" xfId="0" applyFont="1" applyBorder="1" applyAlignment="1" applyProtection="1">
      <alignment horizontal="center" vertical="center"/>
      <protection locked="0"/>
    </xf>
    <xf numFmtId="0" fontId="0" fillId="0" borderId="22" xfId="0" applyBorder="1" applyAlignment="1">
      <alignment horizontal="center" vertical="center"/>
    </xf>
    <xf numFmtId="0" fontId="21" fillId="0" borderId="0" xfId="0" applyFont="1" applyAlignment="1" applyProtection="1">
      <alignment horizontal="center" vertical="center"/>
      <protection locked="0"/>
    </xf>
    <xf numFmtId="0" fontId="22" fillId="0" borderId="0" xfId="0" applyFont="1" applyAlignment="1">
      <alignment horizontal="center" vertical="center"/>
    </xf>
    <xf numFmtId="0" fontId="29" fillId="0" borderId="0" xfId="0" applyFont="1" applyAlignment="1" applyProtection="1">
      <alignment horizontal="center" vertical="center"/>
      <protection locked="0"/>
    </xf>
    <xf numFmtId="0" fontId="24" fillId="0" borderId="0" xfId="0" applyFont="1" applyAlignment="1" applyProtection="1">
      <alignment horizontal="center" vertical="center"/>
      <protection locked="0"/>
    </xf>
    <xf numFmtId="0" fontId="24" fillId="0" borderId="0" xfId="0" applyFont="1" applyAlignment="1" applyProtection="1">
      <alignment horizontal="left" vertical="center" wrapText="1"/>
      <protection locked="0"/>
    </xf>
    <xf numFmtId="0" fontId="28" fillId="0" borderId="10" xfId="0" applyFont="1" applyBorder="1" applyAlignment="1" applyProtection="1">
      <alignment horizontal="left" vertical="center" wrapText="1"/>
      <protection locked="0"/>
    </xf>
    <xf numFmtId="0" fontId="24" fillId="0" borderId="10" xfId="0" applyFont="1" applyBorder="1" applyAlignment="1" applyProtection="1">
      <alignment horizontal="left" wrapText="1"/>
      <protection locked="0"/>
    </xf>
    <xf numFmtId="0" fontId="24" fillId="0" borderId="31" xfId="0" applyFont="1" applyBorder="1" applyAlignment="1" applyProtection="1">
      <alignment horizontal="left" wrapText="1"/>
      <protection locked="0"/>
    </xf>
    <xf numFmtId="0" fontId="24" fillId="0" borderId="50" xfId="0" applyFont="1" applyBorder="1" applyAlignment="1" applyProtection="1">
      <alignment horizontal="center" vertical="center" wrapText="1"/>
      <protection locked="0"/>
    </xf>
    <xf numFmtId="0" fontId="24" fillId="0" borderId="49" xfId="0" applyFont="1" applyBorder="1" applyAlignment="1" applyProtection="1">
      <alignment horizontal="center" vertical="center" wrapText="1"/>
      <protection locked="0"/>
    </xf>
    <xf numFmtId="0" fontId="24" fillId="0" borderId="46" xfId="0" applyFont="1" applyBorder="1" applyAlignment="1" applyProtection="1">
      <alignment horizontal="center" vertical="center" wrapText="1"/>
      <protection locked="0"/>
    </xf>
    <xf numFmtId="0" fontId="24" fillId="0" borderId="0" xfId="0" applyFont="1" applyAlignment="1">
      <alignment horizontal="center" vertical="center" wrapText="1"/>
    </xf>
    <xf numFmtId="0" fontId="54" fillId="0" borderId="21" xfId="0" applyFont="1" applyBorder="1" applyAlignment="1">
      <alignment horizontal="center" vertical="center" wrapText="1"/>
    </xf>
    <xf numFmtId="0" fontId="54" fillId="0" borderId="22" xfId="0" applyFont="1" applyBorder="1" applyAlignment="1">
      <alignment horizontal="center" vertical="center" wrapText="1"/>
    </xf>
    <xf numFmtId="0" fontId="54" fillId="0" borderId="23" xfId="0" applyFont="1" applyBorder="1" applyAlignment="1">
      <alignment horizontal="center" vertical="center" wrapText="1"/>
    </xf>
    <xf numFmtId="0" fontId="54" fillId="0" borderId="25" xfId="0" applyFont="1" applyBorder="1" applyAlignment="1">
      <alignment horizontal="center" vertical="center" wrapText="1"/>
    </xf>
    <xf numFmtId="0" fontId="54" fillId="0" borderId="10" xfId="0" applyFont="1" applyBorder="1" applyAlignment="1">
      <alignment horizontal="center" vertical="center" wrapText="1"/>
    </xf>
    <xf numFmtId="0" fontId="54" fillId="0" borderId="32" xfId="0" applyFont="1" applyBorder="1" applyAlignment="1">
      <alignment horizontal="center" vertical="center" wrapText="1"/>
    </xf>
    <xf numFmtId="0" fontId="54" fillId="0" borderId="12" xfId="0" applyFont="1" applyBorder="1" applyAlignment="1">
      <alignment horizontal="center" vertical="center" wrapText="1"/>
    </xf>
    <xf numFmtId="0" fontId="54" fillId="0" borderId="0" xfId="0" applyFont="1" applyAlignment="1">
      <alignment horizontal="center" vertical="center" wrapText="1"/>
    </xf>
    <xf numFmtId="0" fontId="54" fillId="0" borderId="36" xfId="0" applyFont="1" applyBorder="1" applyAlignment="1">
      <alignment horizontal="center" vertical="center" wrapText="1"/>
    </xf>
    <xf numFmtId="0" fontId="28" fillId="0" borderId="22" xfId="0" applyFont="1" applyBorder="1" applyAlignment="1">
      <alignment horizontal="left" wrapText="1"/>
    </xf>
    <xf numFmtId="0" fontId="28" fillId="0" borderId="23" xfId="0" applyFont="1" applyBorder="1" applyAlignment="1">
      <alignment horizontal="left" wrapText="1"/>
    </xf>
    <xf numFmtId="0" fontId="58" fillId="0" borderId="0" xfId="0" applyFont="1" applyAlignment="1">
      <alignment horizontal="left" vertical="center"/>
    </xf>
    <xf numFmtId="0" fontId="24" fillId="0" borderId="0" xfId="0" applyFont="1" applyAlignment="1">
      <alignment horizontal="left" vertical="center"/>
    </xf>
    <xf numFmtId="0" fontId="24" fillId="0" borderId="36" xfId="0" applyFont="1" applyBorder="1" applyAlignment="1">
      <alignment horizontal="left" vertical="center"/>
    </xf>
    <xf numFmtId="0" fontId="60" fillId="0" borderId="0" xfId="0" applyFont="1" applyAlignment="1">
      <alignment horizontal="left" vertical="center"/>
    </xf>
    <xf numFmtId="0" fontId="59" fillId="0" borderId="0" xfId="0" applyFont="1" applyAlignment="1">
      <alignment horizontal="left" vertical="center"/>
    </xf>
    <xf numFmtId="0" fontId="59" fillId="0" borderId="36" xfId="0" applyFont="1" applyBorder="1" applyAlignment="1">
      <alignment horizontal="left" vertical="center"/>
    </xf>
    <xf numFmtId="0" fontId="60" fillId="0" borderId="10" xfId="0" applyFont="1" applyBorder="1" applyAlignment="1">
      <alignment horizontal="left" vertical="center"/>
    </xf>
    <xf numFmtId="0" fontId="59" fillId="0" borderId="10" xfId="0" applyFont="1" applyBorder="1" applyAlignment="1">
      <alignment horizontal="left" vertical="center"/>
    </xf>
    <xf numFmtId="0" fontId="59" fillId="0" borderId="32" xfId="0" applyFont="1" applyBorder="1" applyAlignment="1">
      <alignment horizontal="left" vertical="center"/>
    </xf>
    <xf numFmtId="0" fontId="55" fillId="0" borderId="0" xfId="0" applyFont="1" applyAlignment="1" applyProtection="1">
      <alignment horizontal="center" wrapText="1"/>
      <protection locked="0"/>
    </xf>
    <xf numFmtId="0" fontId="42" fillId="0" borderId="32" xfId="0" applyFont="1" applyBorder="1" applyAlignment="1" applyProtection="1">
      <alignment horizontal="center" vertical="center"/>
      <protection locked="0"/>
    </xf>
    <xf numFmtId="0" fontId="42" fillId="0" borderId="40" xfId="0" applyFont="1" applyBorder="1" applyAlignment="1" applyProtection="1">
      <alignment horizontal="center" vertical="center"/>
      <protection locked="0"/>
    </xf>
    <xf numFmtId="0" fontId="42" fillId="0" borderId="63" xfId="0" applyFont="1" applyBorder="1" applyAlignment="1" applyProtection="1">
      <alignment horizontal="center" vertical="center"/>
      <protection locked="0"/>
    </xf>
    <xf numFmtId="20" fontId="45" fillId="0" borderId="19" xfId="0" applyNumberFormat="1" applyFont="1" applyBorder="1" applyAlignment="1" applyProtection="1">
      <alignment horizontal="center" vertical="center"/>
      <protection locked="0"/>
    </xf>
    <xf numFmtId="20" fontId="45" fillId="0" borderId="27" xfId="0" applyNumberFormat="1" applyFont="1" applyBorder="1" applyAlignment="1" applyProtection="1">
      <alignment horizontal="center" vertical="center"/>
      <protection locked="0"/>
    </xf>
    <xf numFmtId="180" fontId="45" fillId="0" borderId="27" xfId="0" applyNumberFormat="1" applyFont="1" applyBorder="1" applyAlignment="1" applyProtection="1">
      <alignment horizontal="center" vertical="center"/>
      <protection locked="0"/>
    </xf>
    <xf numFmtId="180" fontId="45" fillId="0" borderId="20" xfId="0" applyNumberFormat="1" applyFont="1" applyBorder="1" applyAlignment="1" applyProtection="1">
      <alignment horizontal="center" vertical="center"/>
      <protection locked="0"/>
    </xf>
    <xf numFmtId="0" fontId="45" fillId="0" borderId="10" xfId="0" applyFont="1" applyBorder="1" applyAlignment="1">
      <alignment horizontal="left" wrapText="1" shrinkToFit="1"/>
    </xf>
    <xf numFmtId="0" fontId="47" fillId="0" borderId="22" xfId="0" applyFont="1" applyBorder="1" applyAlignment="1" applyProtection="1">
      <alignment horizontal="left" wrapText="1"/>
      <protection locked="0"/>
    </xf>
    <xf numFmtId="0" fontId="45" fillId="0" borderId="10" xfId="0" applyFont="1" applyBorder="1" applyAlignment="1" applyProtection="1">
      <alignment horizontal="right" wrapText="1"/>
      <protection locked="0"/>
    </xf>
    <xf numFmtId="0" fontId="45" fillId="0" borderId="10" xfId="0" applyFont="1" applyBorder="1" applyAlignment="1" applyProtection="1">
      <alignment horizontal="left" wrapText="1"/>
      <protection locked="0"/>
    </xf>
    <xf numFmtId="0" fontId="47" fillId="0" borderId="10" xfId="0" applyFont="1" applyBorder="1" applyAlignment="1" applyProtection="1">
      <alignment horizontal="left" vertical="center" wrapText="1"/>
      <protection locked="0"/>
    </xf>
    <xf numFmtId="0" fontId="42" fillId="0" borderId="10" xfId="0" applyFont="1" applyBorder="1" applyAlignment="1" applyProtection="1">
      <alignment horizontal="center" vertical="center"/>
      <protection locked="0"/>
    </xf>
    <xf numFmtId="0" fontId="45" fillId="0" borderId="0" xfId="0" applyFont="1" applyAlignment="1" applyProtection="1">
      <alignment horizontal="center" vertical="center"/>
      <protection locked="0"/>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良い" xfId="42" builtinId="26" customBuiltin="1"/>
  </cellStyles>
  <dxfs count="0"/>
  <tableStyles count="0" defaultTableStyle="TableStyleMedium2" defaultPivotStyle="PivotStyleLight16"/>
  <colors>
    <mruColors>
      <color rgb="FF0000FF"/>
      <color rgb="FFFFFFCC"/>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28575</xdr:colOff>
          <xdr:row>17</xdr:row>
          <xdr:rowOff>219075</xdr:rowOff>
        </xdr:from>
        <xdr:to>
          <xdr:col>1</xdr:col>
          <xdr:colOff>57150</xdr:colOff>
          <xdr:row>18</xdr:row>
          <xdr:rowOff>180975</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01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19</xdr:row>
          <xdr:rowOff>200025</xdr:rowOff>
        </xdr:from>
        <xdr:to>
          <xdr:col>1</xdr:col>
          <xdr:colOff>57150</xdr:colOff>
          <xdr:row>20</xdr:row>
          <xdr:rowOff>180975</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01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3</xdr:row>
          <xdr:rowOff>161925</xdr:rowOff>
        </xdr:from>
        <xdr:to>
          <xdr:col>11</xdr:col>
          <xdr:colOff>190500</xdr:colOff>
          <xdr:row>5</xdr:row>
          <xdr:rowOff>57150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01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xdr:row>
          <xdr:rowOff>161925</xdr:rowOff>
        </xdr:from>
        <xdr:to>
          <xdr:col>11</xdr:col>
          <xdr:colOff>190500</xdr:colOff>
          <xdr:row>6</xdr:row>
          <xdr:rowOff>28575</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01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5</xdr:row>
          <xdr:rowOff>161925</xdr:rowOff>
        </xdr:from>
        <xdr:to>
          <xdr:col>11</xdr:col>
          <xdr:colOff>190500</xdr:colOff>
          <xdr:row>7</xdr:row>
          <xdr:rowOff>28575</xdr:rowOff>
        </xdr:to>
        <xdr:sp macro="" textlink="">
          <xdr:nvSpPr>
            <xdr:cNvPr id="27653" name="Check Box 5" hidden="1">
              <a:extLst>
                <a:ext uri="{63B3BB69-23CF-44E3-9099-C40C66FF867C}">
                  <a14:compatExt spid="_x0000_s27653"/>
                </a:ext>
                <a:ext uri="{FF2B5EF4-FFF2-40B4-BE49-F238E27FC236}">
                  <a16:creationId xmlns:a16="http://schemas.microsoft.com/office/drawing/2014/main" id="{00000000-0008-0000-0100-00000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6</xdr:row>
          <xdr:rowOff>161925</xdr:rowOff>
        </xdr:from>
        <xdr:to>
          <xdr:col>11</xdr:col>
          <xdr:colOff>190500</xdr:colOff>
          <xdr:row>8</xdr:row>
          <xdr:rowOff>28575</xdr:rowOff>
        </xdr:to>
        <xdr:sp macro="" textlink="">
          <xdr:nvSpPr>
            <xdr:cNvPr id="27654" name="Check Box 6" hidden="1">
              <a:extLst>
                <a:ext uri="{63B3BB69-23CF-44E3-9099-C40C66FF867C}">
                  <a14:compatExt spid="_x0000_s27654"/>
                </a:ext>
                <a:ext uri="{FF2B5EF4-FFF2-40B4-BE49-F238E27FC236}">
                  <a16:creationId xmlns:a16="http://schemas.microsoft.com/office/drawing/2014/main" id="{00000000-0008-0000-0100-00000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6</xdr:row>
          <xdr:rowOff>161925</xdr:rowOff>
        </xdr:from>
        <xdr:to>
          <xdr:col>13</xdr:col>
          <xdr:colOff>285750</xdr:colOff>
          <xdr:row>8</xdr:row>
          <xdr:rowOff>28575</xdr:rowOff>
        </xdr:to>
        <xdr:sp macro="" textlink="">
          <xdr:nvSpPr>
            <xdr:cNvPr id="27655" name="Check Box 7" hidden="1">
              <a:extLst>
                <a:ext uri="{63B3BB69-23CF-44E3-9099-C40C66FF867C}">
                  <a14:compatExt spid="_x0000_s27655"/>
                </a:ext>
                <a:ext uri="{FF2B5EF4-FFF2-40B4-BE49-F238E27FC236}">
                  <a16:creationId xmlns:a16="http://schemas.microsoft.com/office/drawing/2014/main" id="{00000000-0008-0000-0100-00000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142875</xdr:colOff>
          <xdr:row>6</xdr:row>
          <xdr:rowOff>161925</xdr:rowOff>
        </xdr:from>
        <xdr:to>
          <xdr:col>16</xdr:col>
          <xdr:colOff>19050</xdr:colOff>
          <xdr:row>8</xdr:row>
          <xdr:rowOff>28575</xdr:rowOff>
        </xdr:to>
        <xdr:sp macro="" textlink="">
          <xdr:nvSpPr>
            <xdr:cNvPr id="27656" name="Check Box 8" hidden="1">
              <a:extLst>
                <a:ext uri="{63B3BB69-23CF-44E3-9099-C40C66FF867C}">
                  <a14:compatExt spid="_x0000_s27656"/>
                </a:ext>
                <a:ext uri="{FF2B5EF4-FFF2-40B4-BE49-F238E27FC236}">
                  <a16:creationId xmlns:a16="http://schemas.microsoft.com/office/drawing/2014/main" id="{00000000-0008-0000-0100-00000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47625</xdr:colOff>
          <xdr:row>5</xdr:row>
          <xdr:rowOff>171450</xdr:rowOff>
        </xdr:from>
        <xdr:to>
          <xdr:col>27</xdr:col>
          <xdr:colOff>28575</xdr:colOff>
          <xdr:row>7</xdr:row>
          <xdr:rowOff>38100</xdr:rowOff>
        </xdr:to>
        <xdr:sp macro="" textlink="">
          <xdr:nvSpPr>
            <xdr:cNvPr id="27657" name="Check Box 9" hidden="1">
              <a:extLst>
                <a:ext uri="{63B3BB69-23CF-44E3-9099-C40C66FF867C}">
                  <a14:compatExt spid="_x0000_s27657"/>
                </a:ext>
                <a:ext uri="{FF2B5EF4-FFF2-40B4-BE49-F238E27FC236}">
                  <a16:creationId xmlns:a16="http://schemas.microsoft.com/office/drawing/2014/main" id="{00000000-0008-0000-0100-00000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57150</xdr:colOff>
          <xdr:row>6</xdr:row>
          <xdr:rowOff>171450</xdr:rowOff>
        </xdr:from>
        <xdr:to>
          <xdr:col>27</xdr:col>
          <xdr:colOff>38100</xdr:colOff>
          <xdr:row>8</xdr:row>
          <xdr:rowOff>38100</xdr:rowOff>
        </xdr:to>
        <xdr:sp macro="" textlink="">
          <xdr:nvSpPr>
            <xdr:cNvPr id="27658" name="Check Box 10" hidden="1">
              <a:extLst>
                <a:ext uri="{63B3BB69-23CF-44E3-9099-C40C66FF867C}">
                  <a14:compatExt spid="_x0000_s27658"/>
                </a:ext>
                <a:ext uri="{FF2B5EF4-FFF2-40B4-BE49-F238E27FC236}">
                  <a16:creationId xmlns:a16="http://schemas.microsoft.com/office/drawing/2014/main" id="{00000000-0008-0000-0100-00000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152400</xdr:colOff>
          <xdr:row>21</xdr:row>
          <xdr:rowOff>0</xdr:rowOff>
        </xdr:from>
        <xdr:to>
          <xdr:col>50</xdr:col>
          <xdr:colOff>342900</xdr:colOff>
          <xdr:row>22</xdr:row>
          <xdr:rowOff>95250</xdr:rowOff>
        </xdr:to>
        <xdr:sp macro="" textlink="">
          <xdr:nvSpPr>
            <xdr:cNvPr id="27659" name="Check Box 11" hidden="1">
              <a:extLst>
                <a:ext uri="{63B3BB69-23CF-44E3-9099-C40C66FF867C}">
                  <a14:compatExt spid="_x0000_s27659"/>
                </a:ext>
                <a:ext uri="{FF2B5EF4-FFF2-40B4-BE49-F238E27FC236}">
                  <a16:creationId xmlns:a16="http://schemas.microsoft.com/office/drawing/2014/main" id="{00000000-0008-0000-0100-00000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114300</xdr:colOff>
          <xdr:row>21</xdr:row>
          <xdr:rowOff>0</xdr:rowOff>
        </xdr:from>
        <xdr:to>
          <xdr:col>53</xdr:col>
          <xdr:colOff>304800</xdr:colOff>
          <xdr:row>22</xdr:row>
          <xdr:rowOff>95250</xdr:rowOff>
        </xdr:to>
        <xdr:sp macro="" textlink="">
          <xdr:nvSpPr>
            <xdr:cNvPr id="27660" name="Check Box 12" hidden="1">
              <a:extLst>
                <a:ext uri="{63B3BB69-23CF-44E3-9099-C40C66FF867C}">
                  <a14:compatExt spid="_x0000_s27660"/>
                </a:ext>
                <a:ext uri="{FF2B5EF4-FFF2-40B4-BE49-F238E27FC236}">
                  <a16:creationId xmlns:a16="http://schemas.microsoft.com/office/drawing/2014/main" id="{00000000-0008-0000-0100-00000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28575</xdr:colOff>
          <xdr:row>18</xdr:row>
          <xdr:rowOff>247650</xdr:rowOff>
        </xdr:from>
        <xdr:to>
          <xdr:col>48</xdr:col>
          <xdr:colOff>247650</xdr:colOff>
          <xdr:row>19</xdr:row>
          <xdr:rowOff>219075</xdr:rowOff>
        </xdr:to>
        <xdr:sp macro="" textlink="">
          <xdr:nvSpPr>
            <xdr:cNvPr id="27661" name="Check Box 13" hidden="1">
              <a:extLst>
                <a:ext uri="{63B3BB69-23CF-44E3-9099-C40C66FF867C}">
                  <a14:compatExt spid="_x0000_s27661"/>
                </a:ext>
                <a:ext uri="{FF2B5EF4-FFF2-40B4-BE49-F238E27FC236}">
                  <a16:creationId xmlns:a16="http://schemas.microsoft.com/office/drawing/2014/main" id="{00000000-0008-0000-0100-00000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61</xdr:row>
          <xdr:rowOff>104775</xdr:rowOff>
        </xdr:from>
        <xdr:to>
          <xdr:col>5</xdr:col>
          <xdr:colOff>66675</xdr:colOff>
          <xdr:row>62</xdr:row>
          <xdr:rowOff>47625</xdr:rowOff>
        </xdr:to>
        <xdr:sp macro="" textlink="">
          <xdr:nvSpPr>
            <xdr:cNvPr id="27667" name="Check Box 19" hidden="1">
              <a:extLst>
                <a:ext uri="{63B3BB69-23CF-44E3-9099-C40C66FF867C}">
                  <a14:compatExt spid="_x0000_s27667"/>
                </a:ext>
                <a:ext uri="{FF2B5EF4-FFF2-40B4-BE49-F238E27FC236}">
                  <a16:creationId xmlns:a16="http://schemas.microsoft.com/office/drawing/2014/main" id="{00000000-0008-0000-0100-00001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61</xdr:row>
          <xdr:rowOff>104775</xdr:rowOff>
        </xdr:from>
        <xdr:to>
          <xdr:col>9</xdr:col>
          <xdr:colOff>57150</xdr:colOff>
          <xdr:row>62</xdr:row>
          <xdr:rowOff>47625</xdr:rowOff>
        </xdr:to>
        <xdr:sp macro="" textlink="">
          <xdr:nvSpPr>
            <xdr:cNvPr id="27668" name="Check Box 20" hidden="1">
              <a:extLst>
                <a:ext uri="{63B3BB69-23CF-44E3-9099-C40C66FF867C}">
                  <a14:compatExt spid="_x0000_s27668"/>
                </a:ext>
                <a:ext uri="{FF2B5EF4-FFF2-40B4-BE49-F238E27FC236}">
                  <a16:creationId xmlns:a16="http://schemas.microsoft.com/office/drawing/2014/main" id="{00000000-0008-0000-0100-00001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289893</xdr:colOff>
      <xdr:row>5</xdr:row>
      <xdr:rowOff>82826</xdr:rowOff>
    </xdr:from>
    <xdr:to>
      <xdr:col>22</xdr:col>
      <xdr:colOff>57979</xdr:colOff>
      <xdr:row>6</xdr:row>
      <xdr:rowOff>140804</xdr:rowOff>
    </xdr:to>
    <xdr:sp macro="" textlink="">
      <xdr:nvSpPr>
        <xdr:cNvPr id="22" name="大かっこ 21">
          <a:extLst>
            <a:ext uri="{FF2B5EF4-FFF2-40B4-BE49-F238E27FC236}">
              <a16:creationId xmlns:a16="http://schemas.microsoft.com/office/drawing/2014/main" id="{00000000-0008-0000-0100-000016000000}"/>
            </a:ext>
          </a:extLst>
        </xdr:cNvPr>
        <xdr:cNvSpPr/>
      </xdr:nvSpPr>
      <xdr:spPr>
        <a:xfrm>
          <a:off x="3195018" y="968651"/>
          <a:ext cx="1673086" cy="24847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26</xdr:col>
          <xdr:colOff>47625</xdr:colOff>
          <xdr:row>4</xdr:row>
          <xdr:rowOff>171450</xdr:rowOff>
        </xdr:from>
        <xdr:to>
          <xdr:col>27</xdr:col>
          <xdr:colOff>28575</xdr:colOff>
          <xdr:row>6</xdr:row>
          <xdr:rowOff>38100</xdr:rowOff>
        </xdr:to>
        <xdr:sp macro="" textlink="">
          <xdr:nvSpPr>
            <xdr:cNvPr id="27669" name="Check Box 21" hidden="1">
              <a:extLst>
                <a:ext uri="{63B3BB69-23CF-44E3-9099-C40C66FF867C}">
                  <a14:compatExt spid="_x0000_s27669"/>
                </a:ext>
                <a:ext uri="{FF2B5EF4-FFF2-40B4-BE49-F238E27FC236}">
                  <a16:creationId xmlns:a16="http://schemas.microsoft.com/office/drawing/2014/main" id="{00000000-0008-0000-0100-00001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7</xdr:row>
          <xdr:rowOff>161925</xdr:rowOff>
        </xdr:from>
        <xdr:to>
          <xdr:col>11</xdr:col>
          <xdr:colOff>190500</xdr:colOff>
          <xdr:row>9</xdr:row>
          <xdr:rowOff>28575</xdr:rowOff>
        </xdr:to>
        <xdr:sp macro="" textlink="">
          <xdr:nvSpPr>
            <xdr:cNvPr id="27670" name="Check Box 22" hidden="1">
              <a:extLst>
                <a:ext uri="{63B3BB69-23CF-44E3-9099-C40C66FF867C}">
                  <a14:compatExt spid="_x0000_s27670"/>
                </a:ext>
                <a:ext uri="{FF2B5EF4-FFF2-40B4-BE49-F238E27FC236}">
                  <a16:creationId xmlns:a16="http://schemas.microsoft.com/office/drawing/2014/main" id="{00000000-0008-0000-0100-00001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17</xdr:row>
          <xdr:rowOff>95250</xdr:rowOff>
        </xdr:from>
        <xdr:to>
          <xdr:col>25</xdr:col>
          <xdr:colOff>9525</xdr:colOff>
          <xdr:row>18</xdr:row>
          <xdr:rowOff>47625</xdr:rowOff>
        </xdr:to>
        <xdr:sp macro="" textlink="">
          <xdr:nvSpPr>
            <xdr:cNvPr id="27671" name="Check Box 23" hidden="1">
              <a:extLst>
                <a:ext uri="{63B3BB69-23CF-44E3-9099-C40C66FF867C}">
                  <a14:compatExt spid="_x0000_s27671"/>
                </a:ext>
                <a:ext uri="{FF2B5EF4-FFF2-40B4-BE49-F238E27FC236}">
                  <a16:creationId xmlns:a16="http://schemas.microsoft.com/office/drawing/2014/main" id="{00000000-0008-0000-0100-00001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22</xdr:col>
      <xdr:colOff>91109</xdr:colOff>
      <xdr:row>13</xdr:row>
      <xdr:rowOff>8282</xdr:rowOff>
    </xdr:from>
    <xdr:to>
      <xdr:col>24</xdr:col>
      <xdr:colOff>136651</xdr:colOff>
      <xdr:row>14</xdr:row>
      <xdr:rowOff>31597</xdr:rowOff>
    </xdr:to>
    <xdr:pic>
      <xdr:nvPicPr>
        <xdr:cNvPr id="27" name="図 26">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01234" y="2389532"/>
          <a:ext cx="369392" cy="337640"/>
        </a:xfrm>
        <a:prstGeom prst="rect">
          <a:avLst/>
        </a:prstGeom>
      </xdr:spPr>
    </xdr:pic>
    <xdr:clientData/>
  </xdr:twoCellAnchor>
  <xdr:twoCellAnchor editAs="oneCell">
    <xdr:from>
      <xdr:col>28</xdr:col>
      <xdr:colOff>160682</xdr:colOff>
      <xdr:row>9</xdr:row>
      <xdr:rowOff>135834</xdr:rowOff>
    </xdr:from>
    <xdr:to>
      <xdr:col>30</xdr:col>
      <xdr:colOff>106833</xdr:colOff>
      <xdr:row>11</xdr:row>
      <xdr:rowOff>34910</xdr:rowOff>
    </xdr:to>
    <xdr:pic>
      <xdr:nvPicPr>
        <xdr:cNvPr id="28" name="図 27">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70957" y="1783659"/>
          <a:ext cx="384301" cy="33722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13</xdr:col>
          <xdr:colOff>66675</xdr:colOff>
          <xdr:row>19</xdr:row>
          <xdr:rowOff>19050</xdr:rowOff>
        </xdr:from>
        <xdr:to>
          <xdr:col>13</xdr:col>
          <xdr:colOff>266700</xdr:colOff>
          <xdr:row>20</xdr:row>
          <xdr:rowOff>9525</xdr:rowOff>
        </xdr:to>
        <xdr:sp macro="" textlink="">
          <xdr:nvSpPr>
            <xdr:cNvPr id="27672" name="Check Box 24" hidden="1">
              <a:extLst>
                <a:ext uri="{63B3BB69-23CF-44E3-9099-C40C66FF867C}">
                  <a14:compatExt spid="_x0000_s27672"/>
                </a:ext>
                <a:ext uri="{FF2B5EF4-FFF2-40B4-BE49-F238E27FC236}">
                  <a16:creationId xmlns:a16="http://schemas.microsoft.com/office/drawing/2014/main" id="{00000000-0008-0000-0100-00001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66675</xdr:colOff>
          <xdr:row>20</xdr:row>
          <xdr:rowOff>28575</xdr:rowOff>
        </xdr:from>
        <xdr:to>
          <xdr:col>13</xdr:col>
          <xdr:colOff>266700</xdr:colOff>
          <xdr:row>21</xdr:row>
          <xdr:rowOff>19050</xdr:rowOff>
        </xdr:to>
        <xdr:sp macro="" textlink="">
          <xdr:nvSpPr>
            <xdr:cNvPr id="27673" name="Check Box 25" hidden="1">
              <a:extLst>
                <a:ext uri="{63B3BB69-23CF-44E3-9099-C40C66FF867C}">
                  <a14:compatExt spid="_x0000_s27673"/>
                </a:ext>
                <a:ext uri="{FF2B5EF4-FFF2-40B4-BE49-F238E27FC236}">
                  <a16:creationId xmlns:a16="http://schemas.microsoft.com/office/drawing/2014/main" id="{00000000-0008-0000-0100-00001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47625</xdr:colOff>
          <xdr:row>19</xdr:row>
          <xdr:rowOff>9525</xdr:rowOff>
        </xdr:from>
        <xdr:to>
          <xdr:col>16</xdr:col>
          <xdr:colOff>247650</xdr:colOff>
          <xdr:row>20</xdr:row>
          <xdr:rowOff>0</xdr:rowOff>
        </xdr:to>
        <xdr:sp macro="" textlink="">
          <xdr:nvSpPr>
            <xdr:cNvPr id="27675" name="Check Box 27" hidden="1">
              <a:extLst>
                <a:ext uri="{63B3BB69-23CF-44E3-9099-C40C66FF867C}">
                  <a14:compatExt spid="_x0000_s27675"/>
                </a:ext>
                <a:ext uri="{FF2B5EF4-FFF2-40B4-BE49-F238E27FC236}">
                  <a16:creationId xmlns:a16="http://schemas.microsoft.com/office/drawing/2014/main" id="{00000000-0008-0000-0100-00001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91108</xdr:colOff>
      <xdr:row>17</xdr:row>
      <xdr:rowOff>198782</xdr:rowOff>
    </xdr:from>
    <xdr:to>
      <xdr:col>13</xdr:col>
      <xdr:colOff>149087</xdr:colOff>
      <xdr:row>19</xdr:row>
      <xdr:rowOff>231914</xdr:rowOff>
    </xdr:to>
    <xdr:cxnSp macro="">
      <xdr:nvCxnSpPr>
        <xdr:cNvPr id="3" name="コネクタ: カギ線 2">
          <a:extLst>
            <a:ext uri="{FF2B5EF4-FFF2-40B4-BE49-F238E27FC236}">
              <a16:creationId xmlns:a16="http://schemas.microsoft.com/office/drawing/2014/main" id="{00000000-0008-0000-0100-000003000000}"/>
            </a:ext>
          </a:extLst>
        </xdr:cNvPr>
        <xdr:cNvCxnSpPr/>
      </xdr:nvCxnSpPr>
      <xdr:spPr>
        <a:xfrm flipV="1">
          <a:off x="2153478" y="3594652"/>
          <a:ext cx="571500" cy="546653"/>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13</xdr:col>
          <xdr:colOff>66675</xdr:colOff>
          <xdr:row>18</xdr:row>
          <xdr:rowOff>19050</xdr:rowOff>
        </xdr:from>
        <xdr:to>
          <xdr:col>13</xdr:col>
          <xdr:colOff>266700</xdr:colOff>
          <xdr:row>19</xdr:row>
          <xdr:rowOff>0</xdr:rowOff>
        </xdr:to>
        <xdr:sp macro="" textlink="">
          <xdr:nvSpPr>
            <xdr:cNvPr id="27676" name="Check Box 28" hidden="1">
              <a:extLst>
                <a:ext uri="{63B3BB69-23CF-44E3-9099-C40C66FF867C}">
                  <a14:compatExt spid="_x0000_s27676"/>
                </a:ext>
                <a:ext uri="{FF2B5EF4-FFF2-40B4-BE49-F238E27FC236}">
                  <a16:creationId xmlns:a16="http://schemas.microsoft.com/office/drawing/2014/main" id="{00000000-0008-0000-0100-00001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47625</xdr:colOff>
          <xdr:row>18</xdr:row>
          <xdr:rowOff>9525</xdr:rowOff>
        </xdr:from>
        <xdr:to>
          <xdr:col>16</xdr:col>
          <xdr:colOff>247650</xdr:colOff>
          <xdr:row>18</xdr:row>
          <xdr:rowOff>238125</xdr:rowOff>
        </xdr:to>
        <xdr:sp macro="" textlink="">
          <xdr:nvSpPr>
            <xdr:cNvPr id="27677" name="Check Box 29" hidden="1">
              <a:extLst>
                <a:ext uri="{63B3BB69-23CF-44E3-9099-C40C66FF867C}">
                  <a14:compatExt spid="_x0000_s27677"/>
                </a:ext>
                <a:ext uri="{FF2B5EF4-FFF2-40B4-BE49-F238E27FC236}">
                  <a16:creationId xmlns:a16="http://schemas.microsoft.com/office/drawing/2014/main" id="{00000000-0008-0000-0100-00001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28575</xdr:colOff>
          <xdr:row>17</xdr:row>
          <xdr:rowOff>219075</xdr:rowOff>
        </xdr:from>
        <xdr:to>
          <xdr:col>1</xdr:col>
          <xdr:colOff>57150</xdr:colOff>
          <xdr:row>18</xdr:row>
          <xdr:rowOff>180975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2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19</xdr:row>
          <xdr:rowOff>200025</xdr:rowOff>
        </xdr:from>
        <xdr:to>
          <xdr:col>1</xdr:col>
          <xdr:colOff>57150</xdr:colOff>
          <xdr:row>20</xdr:row>
          <xdr:rowOff>180975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2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3</xdr:row>
          <xdr:rowOff>161925</xdr:rowOff>
        </xdr:from>
        <xdr:to>
          <xdr:col>11</xdr:col>
          <xdr:colOff>190500</xdr:colOff>
          <xdr:row>5</xdr:row>
          <xdr:rowOff>57150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2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xdr:row>
          <xdr:rowOff>161925</xdr:rowOff>
        </xdr:from>
        <xdr:to>
          <xdr:col>11</xdr:col>
          <xdr:colOff>190500</xdr:colOff>
          <xdr:row>6</xdr:row>
          <xdr:rowOff>28575</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2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5</xdr:row>
          <xdr:rowOff>161925</xdr:rowOff>
        </xdr:from>
        <xdr:to>
          <xdr:col>11</xdr:col>
          <xdr:colOff>190500</xdr:colOff>
          <xdr:row>7</xdr:row>
          <xdr:rowOff>28575</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2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6</xdr:row>
          <xdr:rowOff>161925</xdr:rowOff>
        </xdr:from>
        <xdr:to>
          <xdr:col>11</xdr:col>
          <xdr:colOff>190500</xdr:colOff>
          <xdr:row>8</xdr:row>
          <xdr:rowOff>28575</xdr:rowOff>
        </xdr:to>
        <xdr:sp macro="" textlink="">
          <xdr:nvSpPr>
            <xdr:cNvPr id="32774" name="Check Box 6" hidden="1">
              <a:extLst>
                <a:ext uri="{63B3BB69-23CF-44E3-9099-C40C66FF867C}">
                  <a14:compatExt spid="_x0000_s32774"/>
                </a:ext>
                <a:ext uri="{FF2B5EF4-FFF2-40B4-BE49-F238E27FC236}">
                  <a16:creationId xmlns:a16="http://schemas.microsoft.com/office/drawing/2014/main" id="{00000000-0008-0000-0200-00000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6</xdr:row>
          <xdr:rowOff>161925</xdr:rowOff>
        </xdr:from>
        <xdr:to>
          <xdr:col>13</xdr:col>
          <xdr:colOff>285750</xdr:colOff>
          <xdr:row>8</xdr:row>
          <xdr:rowOff>28575</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2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142875</xdr:colOff>
          <xdr:row>6</xdr:row>
          <xdr:rowOff>161925</xdr:rowOff>
        </xdr:from>
        <xdr:to>
          <xdr:col>16</xdr:col>
          <xdr:colOff>19050</xdr:colOff>
          <xdr:row>8</xdr:row>
          <xdr:rowOff>28575</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2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47625</xdr:colOff>
          <xdr:row>5</xdr:row>
          <xdr:rowOff>171450</xdr:rowOff>
        </xdr:from>
        <xdr:to>
          <xdr:col>27</xdr:col>
          <xdr:colOff>28575</xdr:colOff>
          <xdr:row>7</xdr:row>
          <xdr:rowOff>38100</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2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57150</xdr:colOff>
          <xdr:row>6</xdr:row>
          <xdr:rowOff>171450</xdr:rowOff>
        </xdr:from>
        <xdr:to>
          <xdr:col>27</xdr:col>
          <xdr:colOff>38100</xdr:colOff>
          <xdr:row>8</xdr:row>
          <xdr:rowOff>38100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2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152400</xdr:colOff>
          <xdr:row>21</xdr:row>
          <xdr:rowOff>0</xdr:rowOff>
        </xdr:from>
        <xdr:to>
          <xdr:col>50</xdr:col>
          <xdr:colOff>342900</xdr:colOff>
          <xdr:row>22</xdr:row>
          <xdr:rowOff>95250</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2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114300</xdr:colOff>
          <xdr:row>21</xdr:row>
          <xdr:rowOff>0</xdr:rowOff>
        </xdr:from>
        <xdr:to>
          <xdr:col>53</xdr:col>
          <xdr:colOff>304800</xdr:colOff>
          <xdr:row>22</xdr:row>
          <xdr:rowOff>95250</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2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28575</xdr:colOff>
          <xdr:row>18</xdr:row>
          <xdr:rowOff>247650</xdr:rowOff>
        </xdr:from>
        <xdr:to>
          <xdr:col>48</xdr:col>
          <xdr:colOff>247650</xdr:colOff>
          <xdr:row>19</xdr:row>
          <xdr:rowOff>219075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2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61</xdr:row>
          <xdr:rowOff>104775</xdr:rowOff>
        </xdr:from>
        <xdr:to>
          <xdr:col>5</xdr:col>
          <xdr:colOff>66675</xdr:colOff>
          <xdr:row>62</xdr:row>
          <xdr:rowOff>47625</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2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61</xdr:row>
          <xdr:rowOff>104775</xdr:rowOff>
        </xdr:from>
        <xdr:to>
          <xdr:col>9</xdr:col>
          <xdr:colOff>57150</xdr:colOff>
          <xdr:row>62</xdr:row>
          <xdr:rowOff>47625</xdr:rowOff>
        </xdr:to>
        <xdr:sp macro="" textlink="">
          <xdr:nvSpPr>
            <xdr:cNvPr id="32783" name="Check Box 15" hidden="1">
              <a:extLst>
                <a:ext uri="{63B3BB69-23CF-44E3-9099-C40C66FF867C}">
                  <a14:compatExt spid="_x0000_s32783"/>
                </a:ext>
                <a:ext uri="{FF2B5EF4-FFF2-40B4-BE49-F238E27FC236}">
                  <a16:creationId xmlns:a16="http://schemas.microsoft.com/office/drawing/2014/main" id="{00000000-0008-0000-0200-00000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289893</xdr:colOff>
      <xdr:row>5</xdr:row>
      <xdr:rowOff>82826</xdr:rowOff>
    </xdr:from>
    <xdr:to>
      <xdr:col>22</xdr:col>
      <xdr:colOff>57979</xdr:colOff>
      <xdr:row>6</xdr:row>
      <xdr:rowOff>140804</xdr:rowOff>
    </xdr:to>
    <xdr:sp macro="" textlink="">
      <xdr:nvSpPr>
        <xdr:cNvPr id="17" name="大かっこ 16">
          <a:extLst>
            <a:ext uri="{FF2B5EF4-FFF2-40B4-BE49-F238E27FC236}">
              <a16:creationId xmlns:a16="http://schemas.microsoft.com/office/drawing/2014/main" id="{00000000-0008-0000-0200-000011000000}"/>
            </a:ext>
          </a:extLst>
        </xdr:cNvPr>
        <xdr:cNvSpPr/>
      </xdr:nvSpPr>
      <xdr:spPr>
        <a:xfrm>
          <a:off x="3195018" y="968651"/>
          <a:ext cx="1673086" cy="24847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26</xdr:col>
          <xdr:colOff>47625</xdr:colOff>
          <xdr:row>4</xdr:row>
          <xdr:rowOff>171450</xdr:rowOff>
        </xdr:from>
        <xdr:to>
          <xdr:col>27</xdr:col>
          <xdr:colOff>28575</xdr:colOff>
          <xdr:row>6</xdr:row>
          <xdr:rowOff>38100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2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7</xdr:row>
          <xdr:rowOff>161925</xdr:rowOff>
        </xdr:from>
        <xdr:to>
          <xdr:col>11</xdr:col>
          <xdr:colOff>190500</xdr:colOff>
          <xdr:row>9</xdr:row>
          <xdr:rowOff>28575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2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17</xdr:row>
          <xdr:rowOff>95250</xdr:rowOff>
        </xdr:from>
        <xdr:to>
          <xdr:col>25</xdr:col>
          <xdr:colOff>9525</xdr:colOff>
          <xdr:row>18</xdr:row>
          <xdr:rowOff>47625</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200-00001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66675</xdr:colOff>
          <xdr:row>19</xdr:row>
          <xdr:rowOff>19050</xdr:rowOff>
        </xdr:from>
        <xdr:to>
          <xdr:col>13</xdr:col>
          <xdr:colOff>266700</xdr:colOff>
          <xdr:row>20</xdr:row>
          <xdr:rowOff>9525</xdr:rowOff>
        </xdr:to>
        <xdr:sp macro="" textlink="">
          <xdr:nvSpPr>
            <xdr:cNvPr id="32787" name="Check Box 19" hidden="1">
              <a:extLst>
                <a:ext uri="{63B3BB69-23CF-44E3-9099-C40C66FF867C}">
                  <a14:compatExt spid="_x0000_s32787"/>
                </a:ext>
                <a:ext uri="{FF2B5EF4-FFF2-40B4-BE49-F238E27FC236}">
                  <a16:creationId xmlns:a16="http://schemas.microsoft.com/office/drawing/2014/main" id="{00000000-0008-0000-0200-00001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66675</xdr:colOff>
          <xdr:row>20</xdr:row>
          <xdr:rowOff>28575</xdr:rowOff>
        </xdr:from>
        <xdr:to>
          <xdr:col>13</xdr:col>
          <xdr:colOff>266700</xdr:colOff>
          <xdr:row>21</xdr:row>
          <xdr:rowOff>19050</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02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47625</xdr:colOff>
          <xdr:row>19</xdr:row>
          <xdr:rowOff>9525</xdr:rowOff>
        </xdr:from>
        <xdr:to>
          <xdr:col>16</xdr:col>
          <xdr:colOff>247650</xdr:colOff>
          <xdr:row>20</xdr:row>
          <xdr:rowOff>0</xdr:rowOff>
        </xdr:to>
        <xdr:sp macro="" textlink="">
          <xdr:nvSpPr>
            <xdr:cNvPr id="32789" name="Check Box 21" hidden="1">
              <a:extLst>
                <a:ext uri="{63B3BB69-23CF-44E3-9099-C40C66FF867C}">
                  <a14:compatExt spid="_x0000_s32789"/>
                </a:ext>
                <a:ext uri="{FF2B5EF4-FFF2-40B4-BE49-F238E27FC236}">
                  <a16:creationId xmlns:a16="http://schemas.microsoft.com/office/drawing/2014/main" id="{00000000-0008-0000-0200-00001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91108</xdr:colOff>
      <xdr:row>17</xdr:row>
      <xdr:rowOff>198782</xdr:rowOff>
    </xdr:from>
    <xdr:to>
      <xdr:col>13</xdr:col>
      <xdr:colOff>149087</xdr:colOff>
      <xdr:row>19</xdr:row>
      <xdr:rowOff>231914</xdr:rowOff>
    </xdr:to>
    <xdr:cxnSp macro="">
      <xdr:nvCxnSpPr>
        <xdr:cNvPr id="26" name="コネクタ: カギ線 25">
          <a:extLst>
            <a:ext uri="{FF2B5EF4-FFF2-40B4-BE49-F238E27FC236}">
              <a16:creationId xmlns:a16="http://schemas.microsoft.com/office/drawing/2014/main" id="{00000000-0008-0000-0200-00001A000000}"/>
            </a:ext>
          </a:extLst>
        </xdr:cNvPr>
        <xdr:cNvCxnSpPr/>
      </xdr:nvCxnSpPr>
      <xdr:spPr>
        <a:xfrm flipV="1">
          <a:off x="2148508" y="3665882"/>
          <a:ext cx="572329" cy="547482"/>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13</xdr:col>
          <xdr:colOff>66675</xdr:colOff>
          <xdr:row>18</xdr:row>
          <xdr:rowOff>19050</xdr:rowOff>
        </xdr:from>
        <xdr:to>
          <xdr:col>13</xdr:col>
          <xdr:colOff>266700</xdr:colOff>
          <xdr:row>19</xdr:row>
          <xdr:rowOff>0</xdr:rowOff>
        </xdr:to>
        <xdr:sp macro="" textlink="">
          <xdr:nvSpPr>
            <xdr:cNvPr id="32790" name="Check Box 22" hidden="1">
              <a:extLst>
                <a:ext uri="{63B3BB69-23CF-44E3-9099-C40C66FF867C}">
                  <a14:compatExt spid="_x0000_s32790"/>
                </a:ext>
                <a:ext uri="{FF2B5EF4-FFF2-40B4-BE49-F238E27FC236}">
                  <a16:creationId xmlns:a16="http://schemas.microsoft.com/office/drawing/2014/main" id="{00000000-0008-0000-0200-00001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47625</xdr:colOff>
          <xdr:row>18</xdr:row>
          <xdr:rowOff>9525</xdr:rowOff>
        </xdr:from>
        <xdr:to>
          <xdr:col>16</xdr:col>
          <xdr:colOff>247650</xdr:colOff>
          <xdr:row>18</xdr:row>
          <xdr:rowOff>238125</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200-00001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149087</xdr:colOff>
      <xdr:row>9</xdr:row>
      <xdr:rowOff>74543</xdr:rowOff>
    </xdr:from>
    <xdr:to>
      <xdr:col>29</xdr:col>
      <xdr:colOff>190500</xdr:colOff>
      <xdr:row>10</xdr:row>
      <xdr:rowOff>221385</xdr:rowOff>
    </xdr:to>
    <xdr:sp macro="" textlink="">
      <xdr:nvSpPr>
        <xdr:cNvPr id="29" name="円/楕円 24">
          <a:extLst>
            <a:ext uri="{FF2B5EF4-FFF2-40B4-BE49-F238E27FC236}">
              <a16:creationId xmlns:a16="http://schemas.microsoft.com/office/drawing/2014/main" id="{00000000-0008-0000-0200-00001D000000}"/>
            </a:ext>
          </a:extLst>
        </xdr:cNvPr>
        <xdr:cNvSpPr>
          <a:spLocks noChangeAspect="1"/>
        </xdr:cNvSpPr>
      </xdr:nvSpPr>
      <xdr:spPr>
        <a:xfrm>
          <a:off x="6170544" y="1731065"/>
          <a:ext cx="256760" cy="337342"/>
        </a:xfrm>
        <a:prstGeom prst="ellipse">
          <a:avLst/>
        </a:prstGeom>
        <a:noFill/>
        <a:ln w="28575">
          <a:solidFill>
            <a:srgbClr val="FF0000"/>
          </a:solidFill>
        </a:ln>
      </xdr:spPr>
      <xdr:style>
        <a:lnRef idx="1">
          <a:schemeClr val="accent4"/>
        </a:lnRef>
        <a:fillRef idx="2">
          <a:schemeClr val="accent4"/>
        </a:fillRef>
        <a:effectRef idx="1">
          <a:schemeClr val="accent4"/>
        </a:effectRef>
        <a:fontRef idx="minor">
          <a:schemeClr val="dk1"/>
        </a:fontRef>
      </xdr:style>
      <xdr:txBody>
        <a:bodyPr vertOverflow="clip" horzOverflow="clip" vert="eaVert" wrap="none" lIns="0" tIns="0" rIns="0" bIns="0" rtlCol="0" anchor="ctr" anchorCtr="1"/>
        <a:lstStyle/>
        <a:p>
          <a:pPr algn="l"/>
          <a:r>
            <a:rPr kumimoji="1" lang="ja-JP" altLang="en-US" sz="800" b="1">
              <a:solidFill>
                <a:srgbClr val="FF0000"/>
              </a:solidFill>
              <a:latin typeface="HGP行書体" panose="03000600000000000000" pitchFamily="66" charset="-128"/>
              <a:ea typeface="HGP行書体" panose="03000600000000000000" pitchFamily="66" charset="-128"/>
            </a:rPr>
            <a:t>神田</a:t>
          </a:r>
        </a:p>
      </xdr:txBody>
    </xdr:sp>
    <xdr:clientData/>
  </xdr:twoCellAnchor>
  <xdr:twoCellAnchor>
    <xdr:from>
      <xdr:col>30</xdr:col>
      <xdr:colOff>41409</xdr:colOff>
      <xdr:row>10</xdr:row>
      <xdr:rowOff>24847</xdr:rowOff>
    </xdr:from>
    <xdr:to>
      <xdr:col>36</xdr:col>
      <xdr:colOff>149083</xdr:colOff>
      <xdr:row>12</xdr:row>
      <xdr:rowOff>132522</xdr:rowOff>
    </xdr:to>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493561" y="1871869"/>
          <a:ext cx="1399761" cy="455544"/>
        </a:xfrm>
        <a:prstGeom prst="rect">
          <a:avLst/>
        </a:prstGeom>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kumimoji="1" lang="ja-JP" altLang="en-US" sz="800" b="1" spc="0" baseline="0"/>
            <a:t>朱肉印を使用してください。</a:t>
          </a:r>
          <a:endParaRPr kumimoji="1" lang="en-US" altLang="ja-JP" sz="800" b="1" spc="0" baseline="0"/>
        </a:p>
        <a:p>
          <a:pPr algn="l"/>
          <a:r>
            <a:rPr kumimoji="1" lang="ja-JP" altLang="en-US" sz="800" b="1" spc="0" baseline="0"/>
            <a:t>シャチハタ印は使用不可。</a:t>
          </a:r>
        </a:p>
      </xdr:txBody>
    </xdr:sp>
    <xdr:clientData/>
  </xdr:twoCellAnchor>
  <xdr:twoCellAnchor>
    <xdr:from>
      <xdr:col>18</xdr:col>
      <xdr:colOff>149083</xdr:colOff>
      <xdr:row>11</xdr:row>
      <xdr:rowOff>16568</xdr:rowOff>
    </xdr:from>
    <xdr:to>
      <xdr:col>29</xdr:col>
      <xdr:colOff>132518</xdr:colOff>
      <xdr:row>12</xdr:row>
      <xdr:rowOff>157371</xdr:rowOff>
    </xdr:to>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4315235" y="2112068"/>
          <a:ext cx="2054087" cy="240194"/>
        </a:xfrm>
        <a:prstGeom prst="rect">
          <a:avLst/>
        </a:prstGeom>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pPr algn="l"/>
          <a:r>
            <a:rPr kumimoji="1" lang="ja-JP" altLang="en-US" sz="800" b="1" spc="0" baseline="0">
              <a:solidFill>
                <a:schemeClr val="dk1"/>
              </a:solidFill>
              <a:latin typeface="+mn-lt"/>
              <a:ea typeface="+mn-ea"/>
              <a:cs typeface="+mn-cs"/>
            </a:rPr>
            <a:t>氏名・フリガナ氏名を手書きしてください。</a:t>
          </a:r>
        </a:p>
      </xdr:txBody>
    </xdr:sp>
    <xdr:clientData/>
  </xdr:twoCellAnchor>
  <xdr:twoCellAnchor>
    <xdr:from>
      <xdr:col>23</xdr:col>
      <xdr:colOff>33131</xdr:colOff>
      <xdr:row>12</xdr:row>
      <xdr:rowOff>165653</xdr:rowOff>
    </xdr:from>
    <xdr:to>
      <xdr:col>24</xdr:col>
      <xdr:colOff>155058</xdr:colOff>
      <xdr:row>13</xdr:row>
      <xdr:rowOff>298295</xdr:rowOff>
    </xdr:to>
    <xdr:sp macro="" textlink="">
      <xdr:nvSpPr>
        <xdr:cNvPr id="32" name="円/楕円 23">
          <a:extLst>
            <a:ext uri="{FF2B5EF4-FFF2-40B4-BE49-F238E27FC236}">
              <a16:creationId xmlns:a16="http://schemas.microsoft.com/office/drawing/2014/main" id="{00000000-0008-0000-0200-000020000000}"/>
            </a:ext>
          </a:extLst>
        </xdr:cNvPr>
        <xdr:cNvSpPr>
          <a:spLocks noChangeAspect="1"/>
        </xdr:cNvSpPr>
      </xdr:nvSpPr>
      <xdr:spPr>
        <a:xfrm>
          <a:off x="5027544" y="2360544"/>
          <a:ext cx="287579" cy="331425"/>
        </a:xfrm>
        <a:prstGeom prst="ellipse">
          <a:avLst/>
        </a:prstGeom>
        <a:noFill/>
        <a:ln w="28575">
          <a:solidFill>
            <a:srgbClr val="FF0000"/>
          </a:solidFill>
        </a:ln>
      </xdr:spPr>
      <xdr:style>
        <a:lnRef idx="1">
          <a:schemeClr val="accent4"/>
        </a:lnRef>
        <a:fillRef idx="2">
          <a:schemeClr val="accent4"/>
        </a:fillRef>
        <a:effectRef idx="1">
          <a:schemeClr val="accent4"/>
        </a:effectRef>
        <a:fontRef idx="minor">
          <a:schemeClr val="dk1"/>
        </a:fontRef>
      </xdr:style>
      <xdr:txBody>
        <a:bodyPr vertOverflow="clip" horzOverflow="clip" vert="eaVert" wrap="none" lIns="0" tIns="0" rIns="0" bIns="0" rtlCol="0" anchor="ctr" anchorCtr="1"/>
        <a:lstStyle/>
        <a:p>
          <a:pPr algn="l"/>
          <a:r>
            <a:rPr kumimoji="1" lang="ja-JP" altLang="en-US" sz="800" b="1">
              <a:solidFill>
                <a:srgbClr val="FF0000"/>
              </a:solidFill>
              <a:latin typeface="HGP行書体" panose="03000600000000000000" pitchFamily="66" charset="-128"/>
              <a:ea typeface="HGP行書体" panose="03000600000000000000" pitchFamily="66" charset="-128"/>
            </a:rPr>
            <a:t>明治</a:t>
          </a:r>
        </a:p>
      </xdr:txBody>
    </xdr:sp>
    <xdr:clientData/>
  </xdr:twoCellAnchor>
  <xdr:twoCellAnchor>
    <xdr:from>
      <xdr:col>15</xdr:col>
      <xdr:colOff>157371</xdr:colOff>
      <xdr:row>19</xdr:row>
      <xdr:rowOff>215349</xdr:rowOff>
    </xdr:from>
    <xdr:to>
      <xdr:col>26</xdr:col>
      <xdr:colOff>99391</xdr:colOff>
      <xdr:row>22</xdr:row>
      <xdr:rowOff>66261</xdr:rowOff>
    </xdr:to>
    <xdr:sp macro="" textlink="">
      <xdr:nvSpPr>
        <xdr:cNvPr id="33" name="テキスト ボックス 32">
          <a:extLst>
            <a:ext uri="{FF2B5EF4-FFF2-40B4-BE49-F238E27FC236}">
              <a16:creationId xmlns:a16="http://schemas.microsoft.com/office/drawing/2014/main" id="{00000000-0008-0000-0200-000021000000}"/>
            </a:ext>
          </a:extLst>
        </xdr:cNvPr>
        <xdr:cNvSpPr txBox="1"/>
      </xdr:nvSpPr>
      <xdr:spPr>
        <a:xfrm>
          <a:off x="3379306" y="4207566"/>
          <a:ext cx="2310846" cy="455543"/>
        </a:xfrm>
        <a:prstGeom prst="rect">
          <a:avLst/>
        </a:prstGeom>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pPr algn="l"/>
          <a:r>
            <a:rPr kumimoji="1" lang="ja-JP" altLang="en-US" sz="800" b="1" spc="-100" baseline="0"/>
            <a:t>（学内で他の業務に従事されている方）は、</a:t>
          </a:r>
          <a:endParaRPr kumimoji="1" lang="en-US" altLang="ja-JP" sz="800" b="1" spc="-100" baseline="0"/>
        </a:p>
        <a:p>
          <a:pPr algn="l"/>
          <a:r>
            <a:rPr kumimoji="1" lang="ja-JP" altLang="ja-JP" sz="800" b="1" spc="-100" baseline="0">
              <a:solidFill>
                <a:schemeClr val="dk1"/>
              </a:solidFill>
              <a:effectLst/>
              <a:latin typeface="+mn-lt"/>
              <a:ea typeface="+mn-ea"/>
              <a:cs typeface="+mn-cs"/>
            </a:rPr>
            <a:t>該当項目にチェックをし、勤務表を添付してください。</a:t>
          </a:r>
          <a:endParaRPr kumimoji="1" lang="ja-JP" altLang="en-US" sz="400" b="1" spc="-100" baseline="0"/>
        </a:p>
      </xdr:txBody>
    </xdr:sp>
    <xdr:clientData/>
  </xdr:twoCellAnchor>
  <xdr:twoCellAnchor>
    <xdr:from>
      <xdr:col>4</xdr:col>
      <xdr:colOff>41415</xdr:colOff>
      <xdr:row>27</xdr:row>
      <xdr:rowOff>91109</xdr:rowOff>
    </xdr:from>
    <xdr:to>
      <xdr:col>9</xdr:col>
      <xdr:colOff>132523</xdr:colOff>
      <xdr:row>29</xdr:row>
      <xdr:rowOff>165652</xdr:rowOff>
    </xdr:to>
    <xdr:sp macro="" textlink="">
      <xdr:nvSpPr>
        <xdr:cNvPr id="34" name="テキスト ボックス 33">
          <a:extLst>
            <a:ext uri="{FF2B5EF4-FFF2-40B4-BE49-F238E27FC236}">
              <a16:creationId xmlns:a16="http://schemas.microsoft.com/office/drawing/2014/main" id="{00000000-0008-0000-0200-000022000000}"/>
            </a:ext>
          </a:extLst>
        </xdr:cNvPr>
        <xdr:cNvSpPr txBox="1"/>
      </xdr:nvSpPr>
      <xdr:spPr>
        <a:xfrm>
          <a:off x="795132" y="5532783"/>
          <a:ext cx="960782" cy="438978"/>
        </a:xfrm>
        <a:prstGeom prst="rect">
          <a:avLst/>
        </a:prstGeom>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kumimoji="1" lang="en-US" altLang="ja-JP" sz="800" b="1"/>
            <a:t>24</a:t>
          </a:r>
          <a:r>
            <a:rPr kumimoji="1" lang="ja-JP" altLang="en-US" sz="800" b="1"/>
            <a:t>時間表記で</a:t>
          </a:r>
          <a:endParaRPr kumimoji="1" lang="en-US" altLang="ja-JP" sz="800" b="1"/>
        </a:p>
        <a:p>
          <a:r>
            <a:rPr kumimoji="1" lang="ja-JP" altLang="en-US" sz="800" b="1"/>
            <a:t>ご入力ください。</a:t>
          </a:r>
        </a:p>
      </xdr:txBody>
    </xdr:sp>
    <xdr:clientData/>
  </xdr:twoCellAnchor>
  <xdr:twoCellAnchor>
    <xdr:from>
      <xdr:col>19</xdr:col>
      <xdr:colOff>157372</xdr:colOff>
      <xdr:row>27</xdr:row>
      <xdr:rowOff>107671</xdr:rowOff>
    </xdr:from>
    <xdr:to>
      <xdr:col>35</xdr:col>
      <xdr:colOff>113059</xdr:colOff>
      <xdr:row>41</xdr:row>
      <xdr:rowOff>8283</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4489176" y="5549345"/>
          <a:ext cx="3152774" cy="2451655"/>
        </a:xfrm>
        <a:prstGeom prst="rect">
          <a:avLst/>
        </a:prstGeom>
        <a:solidFill>
          <a:sysClr val="window" lastClr="FFFFFF"/>
        </a:solidFill>
        <a:ln w="38100" cap="rnd" cmpd="sng" algn="ctr">
          <a:solidFill>
            <a:srgbClr val="FF0000"/>
          </a:solidFill>
          <a:prstDash val="dash"/>
          <a:round/>
        </a:ln>
        <a:effectLst>
          <a:outerShdw blurRad="40000" dist="20000" dir="5400000" rotWithShape="0">
            <a:srgbClr val="000000">
              <a:alpha val="38000"/>
            </a:srgbClr>
          </a:outerShdw>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rPr>
            <a:t>作業内容は具体的に何をどうしたのか記入してください。</a:t>
          </a:r>
          <a:endParaRPr kumimoji="1" lang="en-US" altLang="ja-JP"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rPr>
            <a:t>勤務記録のため、「同上」「</a:t>
          </a:r>
          <a:r>
            <a:rPr kumimoji="1" lang="en-US" altLang="ja-JP"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rPr>
            <a:t>」は使用できません。</a:t>
          </a:r>
          <a:endParaRPr kumimoji="1" lang="en-US" altLang="ja-JP"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ts val="800"/>
            </a:lnSpc>
            <a:spcBef>
              <a:spcPts val="0"/>
            </a:spcBef>
            <a:spcAft>
              <a:spcPts val="0"/>
            </a:spcAft>
            <a:buClrTx/>
            <a:buSzTx/>
            <a:buFontTx/>
            <a:buNone/>
            <a:tabLst/>
            <a:defRPr/>
          </a:pPr>
          <a:endParaRPr kumimoji="1" lang="en-US" altLang="ja-JP" sz="8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rPr>
            <a:t>○記入例：</a:t>
          </a:r>
          <a:endParaRPr kumimoji="1" lang="en-US" altLang="ja-JP"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rPr>
            <a:t>　　▲▲に関する☆☆調査報告書作成</a:t>
          </a:r>
          <a:endParaRPr kumimoji="1" lang="en-US" altLang="ja-JP"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rPr>
            <a:t>　　●●調査における</a:t>
          </a:r>
          <a:r>
            <a:rPr kumimoji="1" lang="en-US" altLang="ja-JP"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rPr>
            <a:t>ﾃﾞｰﾀの加工・整理</a:t>
          </a:r>
          <a:endParaRPr kumimoji="1" lang="en-US" altLang="ja-JP"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rPr>
            <a:t> 記入例：</a:t>
          </a:r>
          <a:endParaRPr kumimoji="1" lang="en-US" altLang="ja-JP"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rPr>
            <a:t>　　同上、</a:t>
          </a:r>
          <a:r>
            <a:rPr kumimoji="1" lang="en-US" altLang="ja-JP"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rPr>
            <a:t>、研究補助業務、資料整理、文献収集、</a:t>
          </a:r>
          <a:endParaRPr kumimoji="1" lang="en-US" altLang="ja-JP"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rPr>
            <a:t>文献調査、ﾃﾞｰﾀ入力</a:t>
          </a:r>
          <a:endParaRPr kumimoji="1" lang="en-US" altLang="ja-JP"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50" normalizeH="0" baseline="0" noProof="0">
              <a:ln>
                <a:noFill/>
              </a:ln>
              <a:solidFill>
                <a:sysClr val="windowText" lastClr="000000"/>
              </a:solidFill>
              <a:effectLst/>
              <a:uLnTx/>
              <a:uFillTx/>
              <a:latin typeface="Calibri"/>
              <a:ea typeface="ＭＳ Ｐゴシック" panose="020B0600070205080204" pitchFamily="50" charset="-128"/>
              <a:cs typeface="+mn-cs"/>
            </a:rPr>
            <a:t>修正テープ・修正液等は使用できません</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xdr:from>
      <xdr:col>11</xdr:col>
      <xdr:colOff>49693</xdr:colOff>
      <xdr:row>33</xdr:row>
      <xdr:rowOff>8284</xdr:rowOff>
    </xdr:from>
    <xdr:to>
      <xdr:col>17</xdr:col>
      <xdr:colOff>314738</xdr:colOff>
      <xdr:row>37</xdr:row>
      <xdr:rowOff>107674</xdr:rowOff>
    </xdr:to>
    <xdr:sp macro="" textlink="">
      <xdr:nvSpPr>
        <xdr:cNvPr id="36" name="テキスト ボックス 35">
          <a:extLst>
            <a:ext uri="{FF2B5EF4-FFF2-40B4-BE49-F238E27FC236}">
              <a16:creationId xmlns:a16="http://schemas.microsoft.com/office/drawing/2014/main" id="{00000000-0008-0000-0200-000024000000}"/>
            </a:ext>
          </a:extLst>
        </xdr:cNvPr>
        <xdr:cNvSpPr txBox="1"/>
      </xdr:nvSpPr>
      <xdr:spPr>
        <a:xfrm>
          <a:off x="2112063" y="6543262"/>
          <a:ext cx="2054088" cy="828260"/>
        </a:xfrm>
        <a:prstGeom prst="rect">
          <a:avLst/>
        </a:prstGeom>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kumimoji="1" lang="ja-JP" altLang="en-US" sz="800" b="1"/>
            <a:t>手書きの場合はこちらをご参照ください。</a:t>
          </a:r>
          <a:endParaRPr kumimoji="1" lang="en-US" altLang="ja-JP" sz="800" b="1"/>
        </a:p>
        <a:p>
          <a:endParaRPr kumimoji="1" lang="en-US" altLang="ja-JP" sz="800" b="1"/>
        </a:p>
        <a:p>
          <a:r>
            <a:rPr kumimoji="1" lang="ja-JP" altLang="en-US" sz="800" b="1"/>
            <a:t>時間数は，</a:t>
          </a:r>
          <a:r>
            <a:rPr kumimoji="1" lang="en-US" altLang="ja-JP" sz="800" b="1"/>
            <a:t>1</a:t>
          </a:r>
          <a:r>
            <a:rPr kumimoji="1" lang="ja-JP" altLang="en-US" sz="800" b="1"/>
            <a:t>時間半の場合</a:t>
          </a:r>
        </a:p>
        <a:p>
          <a:r>
            <a:rPr kumimoji="1" lang="ja-JP" altLang="en-US" sz="800" b="1"/>
            <a:t>「</a:t>
          </a:r>
          <a:r>
            <a:rPr kumimoji="1" lang="en-US" altLang="ja-JP" sz="800" b="1"/>
            <a:t>1.5</a:t>
          </a:r>
          <a:r>
            <a:rPr kumimoji="1" lang="ja-JP" altLang="en-US" sz="800" b="1"/>
            <a:t>」ではなく，</a:t>
          </a:r>
        </a:p>
        <a:p>
          <a:r>
            <a:rPr kumimoji="1" lang="ja-JP" altLang="en-US" sz="800" b="1"/>
            <a:t>「</a:t>
          </a:r>
          <a:r>
            <a:rPr kumimoji="1" lang="en-US" altLang="ja-JP" sz="800" b="1"/>
            <a:t>1</a:t>
          </a:r>
          <a:r>
            <a:rPr kumimoji="1" lang="ja-JP" altLang="en-US" sz="800" b="1"/>
            <a:t>：</a:t>
          </a:r>
          <a:r>
            <a:rPr kumimoji="1" lang="en-US" altLang="ja-JP" sz="800" b="1"/>
            <a:t>30</a:t>
          </a:r>
          <a:r>
            <a:rPr kumimoji="1" lang="ja-JP" altLang="en-US" sz="800" b="1"/>
            <a:t>」としてください。</a:t>
          </a:r>
        </a:p>
      </xdr:txBody>
    </xdr:sp>
    <xdr:clientData/>
  </xdr:twoCellAnchor>
  <xdr:twoCellAnchor>
    <xdr:from>
      <xdr:col>11</xdr:col>
      <xdr:colOff>57977</xdr:colOff>
      <xdr:row>27</xdr:row>
      <xdr:rowOff>91110</xdr:rowOff>
    </xdr:from>
    <xdr:to>
      <xdr:col>17</xdr:col>
      <xdr:colOff>306456</xdr:colOff>
      <xdr:row>31</xdr:row>
      <xdr:rowOff>41415</xdr:rowOff>
    </xdr:to>
    <xdr:sp macro="" textlink="">
      <xdr:nvSpPr>
        <xdr:cNvPr id="37" name="テキスト ボックス 36">
          <a:extLst>
            <a:ext uri="{FF2B5EF4-FFF2-40B4-BE49-F238E27FC236}">
              <a16:creationId xmlns:a16="http://schemas.microsoft.com/office/drawing/2014/main" id="{00000000-0008-0000-0200-000025000000}"/>
            </a:ext>
          </a:extLst>
        </xdr:cNvPr>
        <xdr:cNvSpPr txBox="1"/>
      </xdr:nvSpPr>
      <xdr:spPr>
        <a:xfrm>
          <a:off x="2120347" y="5532784"/>
          <a:ext cx="2037522" cy="679174"/>
        </a:xfrm>
        <a:prstGeom prst="rect">
          <a:avLst/>
        </a:prstGeom>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lang="en-US" altLang="ja-JP" sz="800" b="1"/>
            <a:t>1</a:t>
          </a:r>
          <a:r>
            <a:rPr lang="ja-JP" altLang="en-US" sz="800" b="1"/>
            <a:t>時間未満や超過時等の</a:t>
          </a:r>
          <a:endParaRPr lang="en-US" altLang="ja-JP" sz="800" b="1"/>
        </a:p>
        <a:p>
          <a:r>
            <a:rPr lang="ja-JP" altLang="en-US" sz="800" b="1"/>
            <a:t>やむを得ない場合は、</a:t>
          </a:r>
          <a:endParaRPr lang="en-US" altLang="ja-JP" sz="800" b="1"/>
        </a:p>
        <a:p>
          <a:r>
            <a:rPr lang="en-US" altLang="ja-JP" sz="800" b="1"/>
            <a:t>15</a:t>
          </a:r>
          <a:r>
            <a:rPr lang="ja-JP" altLang="en-US" sz="800" b="1"/>
            <a:t>分単位で調整してください。</a:t>
          </a:r>
          <a:endParaRPr kumimoji="1" lang="ja-JP" altLang="en-US" sz="800" b="1"/>
        </a:p>
      </xdr:txBody>
    </xdr:sp>
    <xdr:clientData/>
  </xdr:twoCellAnchor>
  <xdr:twoCellAnchor>
    <xdr:from>
      <xdr:col>13</xdr:col>
      <xdr:colOff>265045</xdr:colOff>
      <xdr:row>67</xdr:row>
      <xdr:rowOff>8281</xdr:rowOff>
    </xdr:from>
    <xdr:to>
      <xdr:col>22</xdr:col>
      <xdr:colOff>99392</xdr:colOff>
      <xdr:row>70</xdr:row>
      <xdr:rowOff>124239</xdr:rowOff>
    </xdr:to>
    <xdr:sp macro="" textlink="">
      <xdr:nvSpPr>
        <xdr:cNvPr id="38" name="テキスト ボックス 37">
          <a:extLst>
            <a:ext uri="{FF2B5EF4-FFF2-40B4-BE49-F238E27FC236}">
              <a16:creationId xmlns:a16="http://schemas.microsoft.com/office/drawing/2014/main" id="{00000000-0008-0000-0200-000026000000}"/>
            </a:ext>
          </a:extLst>
        </xdr:cNvPr>
        <xdr:cNvSpPr txBox="1"/>
      </xdr:nvSpPr>
      <xdr:spPr>
        <a:xfrm>
          <a:off x="2840936" y="12581281"/>
          <a:ext cx="2087217" cy="554936"/>
        </a:xfrm>
        <a:prstGeom prst="rect">
          <a:avLst/>
        </a:prstGeom>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kumimoji="1" lang="ja-JP" altLang="en-US" sz="800" b="1"/>
            <a:t>手書きの場合はこちらをご参照ください。</a:t>
          </a:r>
          <a:endParaRPr kumimoji="1" lang="en-US" altLang="ja-JP" sz="800" b="1"/>
        </a:p>
        <a:p>
          <a:endParaRPr kumimoji="1" lang="ja-JP" altLang="en-US" sz="400" b="1"/>
        </a:p>
        <a:p>
          <a:r>
            <a:rPr kumimoji="1" lang="ja-JP" altLang="en-US" sz="800" b="1"/>
            <a:t>例）</a:t>
          </a:r>
          <a:r>
            <a:rPr kumimoji="1" lang="en-US" altLang="ja-JP" sz="800" b="1"/>
            <a:t>7</a:t>
          </a:r>
          <a:r>
            <a:rPr kumimoji="1" lang="ja-JP" altLang="en-US" sz="800" b="1"/>
            <a:t>時半＝</a:t>
          </a:r>
          <a:r>
            <a:rPr kumimoji="1" lang="en-US" altLang="ja-JP" sz="800" b="1"/>
            <a:t>7.5</a:t>
          </a:r>
          <a:endParaRPr kumimoji="1" lang="ja-JP" altLang="en-US" sz="800" b="1"/>
        </a:p>
      </xdr:txBody>
    </xdr:sp>
    <xdr:clientData/>
  </xdr:twoCellAnchor>
  <xdr:twoCellAnchor>
    <xdr:from>
      <xdr:col>0</xdr:col>
      <xdr:colOff>149087</xdr:colOff>
      <xdr:row>57</xdr:row>
      <xdr:rowOff>8283</xdr:rowOff>
    </xdr:from>
    <xdr:to>
      <xdr:col>10</xdr:col>
      <xdr:colOff>115959</xdr:colOff>
      <xdr:row>60</xdr:row>
      <xdr:rowOff>49696</xdr:rowOff>
    </xdr:to>
    <xdr:sp macro="" textlink="">
      <xdr:nvSpPr>
        <xdr:cNvPr id="39" name="テキスト ボックス 38">
          <a:extLst>
            <a:ext uri="{FF2B5EF4-FFF2-40B4-BE49-F238E27FC236}">
              <a16:creationId xmlns:a16="http://schemas.microsoft.com/office/drawing/2014/main" id="{00000000-0008-0000-0200-000027000000}"/>
            </a:ext>
          </a:extLst>
        </xdr:cNvPr>
        <xdr:cNvSpPr txBox="1"/>
      </xdr:nvSpPr>
      <xdr:spPr>
        <a:xfrm>
          <a:off x="149087" y="10933044"/>
          <a:ext cx="1789046" cy="496956"/>
        </a:xfrm>
        <a:prstGeom prst="rect">
          <a:avLst/>
        </a:prstGeom>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kumimoji="1" lang="ja-JP" altLang="en-US" sz="800" b="1"/>
            <a:t>銀行等名称、支店名、口座番号、</a:t>
          </a:r>
          <a:endParaRPr kumimoji="1" lang="en-US" altLang="ja-JP" sz="800" b="1"/>
        </a:p>
        <a:p>
          <a:r>
            <a:rPr kumimoji="1" lang="ja-JP" altLang="en-US" sz="800" b="1"/>
            <a:t>口座名義は正確にご記入ください。</a:t>
          </a:r>
        </a:p>
      </xdr:txBody>
    </xdr:sp>
    <xdr:clientData/>
  </xdr:twoCellAnchor>
  <xdr:twoCellAnchor>
    <xdr:from>
      <xdr:col>30</xdr:col>
      <xdr:colOff>24848</xdr:colOff>
      <xdr:row>0</xdr:row>
      <xdr:rowOff>74543</xdr:rowOff>
    </xdr:from>
    <xdr:to>
      <xdr:col>36</xdr:col>
      <xdr:colOff>171035</xdr:colOff>
      <xdr:row>2</xdr:row>
      <xdr:rowOff>104775</xdr:rowOff>
    </xdr:to>
    <xdr:sp macro="" textlink="">
      <xdr:nvSpPr>
        <xdr:cNvPr id="40" name="角丸四角形 1">
          <a:extLst>
            <a:ext uri="{FF2B5EF4-FFF2-40B4-BE49-F238E27FC236}">
              <a16:creationId xmlns:a16="http://schemas.microsoft.com/office/drawing/2014/main" id="{00000000-0008-0000-0200-000028000000}"/>
            </a:ext>
          </a:extLst>
        </xdr:cNvPr>
        <xdr:cNvSpPr/>
      </xdr:nvSpPr>
      <xdr:spPr>
        <a:xfrm>
          <a:off x="6477000" y="74543"/>
          <a:ext cx="1438274" cy="485775"/>
        </a:xfrm>
        <a:prstGeom prst="roundRect">
          <a:avLst/>
        </a:prstGeom>
        <a:solidFill>
          <a:schemeClr val="accent2">
            <a:lumMod val="20000"/>
            <a:lumOff val="80000"/>
          </a:schemeClr>
        </a:solid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2400" b="1">
              <a:solidFill>
                <a:schemeClr val="tx1"/>
              </a:solidFill>
              <a:latin typeface="HG丸ｺﾞｼｯｸM-PRO" panose="020F0600000000000000" pitchFamily="50" charset="-128"/>
              <a:ea typeface="HG丸ｺﾞｼｯｸM-PRO" panose="020F0600000000000000" pitchFamily="50" charset="-128"/>
            </a:rPr>
            <a:t>記入例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1">
          <a:schemeClr val="accent4"/>
        </a:lnRef>
        <a:fillRef idx="2">
          <a:schemeClr val="accent4"/>
        </a:fillRef>
        <a:effectRef idx="1">
          <a:schemeClr val="accent4"/>
        </a:effectRef>
        <a:fontRef idx="minor">
          <a:schemeClr val="dk1"/>
        </a:fontRef>
      </a:style>
    </a:spDef>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8.xml"/><Relationship Id="rId13" Type="http://schemas.openxmlformats.org/officeDocument/2006/relationships/ctrlProp" Target="../ctrlProps/ctrlProp33.xml"/><Relationship Id="rId18" Type="http://schemas.openxmlformats.org/officeDocument/2006/relationships/ctrlProp" Target="../ctrlProps/ctrlProp38.xml"/><Relationship Id="rId26" Type="http://schemas.openxmlformats.org/officeDocument/2006/relationships/ctrlProp" Target="../ctrlProps/ctrlProp46.xml"/><Relationship Id="rId3" Type="http://schemas.openxmlformats.org/officeDocument/2006/relationships/vmlDrawing" Target="../drawings/vmlDrawing2.vml"/><Relationship Id="rId21" Type="http://schemas.openxmlformats.org/officeDocument/2006/relationships/ctrlProp" Target="../ctrlProps/ctrlProp41.xml"/><Relationship Id="rId7" Type="http://schemas.openxmlformats.org/officeDocument/2006/relationships/ctrlProp" Target="../ctrlProps/ctrlProp27.xml"/><Relationship Id="rId12" Type="http://schemas.openxmlformats.org/officeDocument/2006/relationships/ctrlProp" Target="../ctrlProps/ctrlProp32.xml"/><Relationship Id="rId17" Type="http://schemas.openxmlformats.org/officeDocument/2006/relationships/ctrlProp" Target="../ctrlProps/ctrlProp37.xml"/><Relationship Id="rId25" Type="http://schemas.openxmlformats.org/officeDocument/2006/relationships/ctrlProp" Target="../ctrlProps/ctrlProp45.xml"/><Relationship Id="rId2" Type="http://schemas.openxmlformats.org/officeDocument/2006/relationships/drawing" Target="../drawings/drawing2.xml"/><Relationship Id="rId16" Type="http://schemas.openxmlformats.org/officeDocument/2006/relationships/ctrlProp" Target="../ctrlProps/ctrlProp36.xml"/><Relationship Id="rId20" Type="http://schemas.openxmlformats.org/officeDocument/2006/relationships/ctrlProp" Target="../ctrlProps/ctrlProp40.xml"/><Relationship Id="rId1" Type="http://schemas.openxmlformats.org/officeDocument/2006/relationships/printerSettings" Target="../printerSettings/printerSettings2.bin"/><Relationship Id="rId6" Type="http://schemas.openxmlformats.org/officeDocument/2006/relationships/ctrlProp" Target="../ctrlProps/ctrlProp26.xml"/><Relationship Id="rId11" Type="http://schemas.openxmlformats.org/officeDocument/2006/relationships/ctrlProp" Target="../ctrlProps/ctrlProp31.xml"/><Relationship Id="rId24" Type="http://schemas.openxmlformats.org/officeDocument/2006/relationships/ctrlProp" Target="../ctrlProps/ctrlProp44.xml"/><Relationship Id="rId5" Type="http://schemas.openxmlformats.org/officeDocument/2006/relationships/ctrlProp" Target="../ctrlProps/ctrlProp25.xml"/><Relationship Id="rId15" Type="http://schemas.openxmlformats.org/officeDocument/2006/relationships/ctrlProp" Target="../ctrlProps/ctrlProp35.xml"/><Relationship Id="rId23" Type="http://schemas.openxmlformats.org/officeDocument/2006/relationships/ctrlProp" Target="../ctrlProps/ctrlProp43.xml"/><Relationship Id="rId10" Type="http://schemas.openxmlformats.org/officeDocument/2006/relationships/ctrlProp" Target="../ctrlProps/ctrlProp30.xml"/><Relationship Id="rId19" Type="http://schemas.openxmlformats.org/officeDocument/2006/relationships/ctrlProp" Target="../ctrlProps/ctrlProp39.xml"/><Relationship Id="rId4" Type="http://schemas.openxmlformats.org/officeDocument/2006/relationships/ctrlProp" Target="../ctrlProps/ctrlProp24.xml"/><Relationship Id="rId9" Type="http://schemas.openxmlformats.org/officeDocument/2006/relationships/ctrlProp" Target="../ctrlProps/ctrlProp29.xml"/><Relationship Id="rId14" Type="http://schemas.openxmlformats.org/officeDocument/2006/relationships/ctrlProp" Target="../ctrlProps/ctrlProp34.xml"/><Relationship Id="rId22" Type="http://schemas.openxmlformats.org/officeDocument/2006/relationships/ctrlProp" Target="../ctrlProps/ctrlProp4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744CA-765C-4277-863F-C735548F9B65}">
  <dimension ref="A1:B20"/>
  <sheetViews>
    <sheetView workbookViewId="0">
      <selection activeCell="C36" sqref="C36"/>
    </sheetView>
  </sheetViews>
  <sheetFormatPr defaultRowHeight="13.5" x14ac:dyDescent="0.15"/>
  <cols>
    <col min="1" max="1" width="25.625" bestFit="1" customWidth="1"/>
    <col min="2" max="2" width="13.125" bestFit="1" customWidth="1"/>
  </cols>
  <sheetData>
    <row r="1" spans="1:2" x14ac:dyDescent="0.15">
      <c r="A1" t="s">
        <v>0</v>
      </c>
      <c r="B1" t="s">
        <v>1</v>
      </c>
    </row>
    <row r="2" spans="1:2" x14ac:dyDescent="0.15">
      <c r="A2" t="s">
        <v>2</v>
      </c>
      <c r="B2" t="s">
        <v>3</v>
      </c>
    </row>
    <row r="3" spans="1:2" x14ac:dyDescent="0.15">
      <c r="A3" t="s">
        <v>4</v>
      </c>
      <c r="B3" t="s">
        <v>5</v>
      </c>
    </row>
    <row r="4" spans="1:2" x14ac:dyDescent="0.15">
      <c r="A4" t="s">
        <v>6</v>
      </c>
      <c r="B4" t="s">
        <v>7</v>
      </c>
    </row>
    <row r="5" spans="1:2" x14ac:dyDescent="0.15">
      <c r="A5" t="s">
        <v>8</v>
      </c>
      <c r="B5" t="s">
        <v>9</v>
      </c>
    </row>
    <row r="6" spans="1:2" x14ac:dyDescent="0.15">
      <c r="A6" t="s">
        <v>10</v>
      </c>
      <c r="B6" t="s">
        <v>11</v>
      </c>
    </row>
    <row r="7" spans="1:2" x14ac:dyDescent="0.15">
      <c r="A7" t="s">
        <v>12</v>
      </c>
      <c r="B7" t="s">
        <v>13</v>
      </c>
    </row>
    <row r="8" spans="1:2" x14ac:dyDescent="0.15">
      <c r="A8" t="s">
        <v>14</v>
      </c>
      <c r="B8" t="s">
        <v>15</v>
      </c>
    </row>
    <row r="9" spans="1:2" x14ac:dyDescent="0.15">
      <c r="A9" t="s">
        <v>16</v>
      </c>
      <c r="B9" t="s">
        <v>17</v>
      </c>
    </row>
    <row r="10" spans="1:2" x14ac:dyDescent="0.15">
      <c r="A10" t="s">
        <v>18</v>
      </c>
      <c r="B10" t="s">
        <v>19</v>
      </c>
    </row>
    <row r="11" spans="1:2" x14ac:dyDescent="0.15">
      <c r="A11" t="s">
        <v>20</v>
      </c>
      <c r="B11" t="s">
        <v>21</v>
      </c>
    </row>
    <row r="12" spans="1:2" x14ac:dyDescent="0.15">
      <c r="A12" t="s">
        <v>22</v>
      </c>
      <c r="B12" t="s">
        <v>23</v>
      </c>
    </row>
    <row r="13" spans="1:2" x14ac:dyDescent="0.15">
      <c r="A13" t="s">
        <v>24</v>
      </c>
      <c r="B13" t="s">
        <v>25</v>
      </c>
    </row>
    <row r="14" spans="1:2" x14ac:dyDescent="0.15">
      <c r="A14" t="s">
        <v>26</v>
      </c>
      <c r="B14" t="s">
        <v>27</v>
      </c>
    </row>
    <row r="15" spans="1:2" x14ac:dyDescent="0.15">
      <c r="A15" t="s">
        <v>28</v>
      </c>
      <c r="B15" t="s">
        <v>29</v>
      </c>
    </row>
    <row r="16" spans="1:2" x14ac:dyDescent="0.15">
      <c r="A16" t="s">
        <v>30</v>
      </c>
      <c r="B16" t="s">
        <v>31</v>
      </c>
    </row>
    <row r="17" spans="1:2" x14ac:dyDescent="0.15">
      <c r="A17" t="s">
        <v>32</v>
      </c>
      <c r="B17" t="s">
        <v>33</v>
      </c>
    </row>
    <row r="18" spans="1:2" x14ac:dyDescent="0.15">
      <c r="A18" t="s">
        <v>34</v>
      </c>
      <c r="B18" t="s">
        <v>35</v>
      </c>
    </row>
    <row r="19" spans="1:2" x14ac:dyDescent="0.15">
      <c r="A19" t="s">
        <v>36</v>
      </c>
    </row>
    <row r="20" spans="1:2" x14ac:dyDescent="0.15">
      <c r="A20" t="s">
        <v>37</v>
      </c>
    </row>
  </sheetData>
  <phoneticPr fontId="19"/>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6B2F8-54C6-4808-96C6-C968053E4A2E}">
  <sheetPr>
    <tabColor theme="8" tint="0.39997558519241921"/>
  </sheetPr>
  <dimension ref="A1:BV153"/>
  <sheetViews>
    <sheetView tabSelected="1" showWhiteSpace="0" view="pageBreakPreview" zoomScale="115" zoomScaleNormal="115" zoomScaleSheetLayoutView="115" workbookViewId="0">
      <selection activeCell="A112" sqref="A112:XFD139"/>
    </sheetView>
  </sheetViews>
  <sheetFormatPr defaultColWidth="9" defaultRowHeight="13.5" x14ac:dyDescent="0.15"/>
  <cols>
    <col min="1" max="1" width="2.25" customWidth="1"/>
    <col min="2" max="3" width="2.625" customWidth="1"/>
    <col min="4" max="5" width="2.375" customWidth="1"/>
    <col min="6" max="6" width="2.625" customWidth="1"/>
    <col min="7" max="7" width="1.75" customWidth="1"/>
    <col min="8" max="8" width="2.25" customWidth="1"/>
    <col min="9" max="9" width="2.375" customWidth="1"/>
    <col min="10" max="10" width="2.625" customWidth="1"/>
    <col min="11" max="12" width="3.125" customWidth="1"/>
    <col min="13" max="13" width="3.625" customWidth="1"/>
    <col min="14" max="14" width="4.375" customWidth="1"/>
    <col min="15" max="18" width="4.125" customWidth="1"/>
    <col min="19" max="24" width="2.125" customWidth="1"/>
    <col min="25" max="37" width="2.875" customWidth="1"/>
    <col min="38" max="38" width="31" customWidth="1"/>
    <col min="39" max="39" width="3" bestFit="1" customWidth="1"/>
  </cols>
  <sheetData>
    <row r="1" spans="1:49" ht="12.75" customHeight="1" x14ac:dyDescent="0.15">
      <c r="A1" s="490">
        <f ca="1">YEAR(TODAY())</f>
        <v>2026</v>
      </c>
      <c r="B1" s="491"/>
      <c r="C1" s="491"/>
      <c r="D1" s="491"/>
      <c r="E1" s="494" t="s">
        <v>38</v>
      </c>
      <c r="F1" s="494"/>
      <c r="G1" s="491"/>
      <c r="H1" s="491"/>
      <c r="I1" s="491"/>
      <c r="J1" s="491" t="s">
        <v>39</v>
      </c>
      <c r="K1" s="491"/>
      <c r="L1" s="496"/>
      <c r="M1" s="498" t="s">
        <v>40</v>
      </c>
      <c r="N1" s="498"/>
      <c r="O1" s="498"/>
      <c r="P1" s="498"/>
      <c r="Q1" s="498"/>
      <c r="R1" s="498"/>
      <c r="S1" s="498"/>
      <c r="T1" s="498"/>
      <c r="U1" s="498"/>
      <c r="V1" s="498"/>
      <c r="W1" s="498"/>
      <c r="X1" s="498"/>
      <c r="Y1" s="498"/>
      <c r="Z1" s="498"/>
      <c r="AA1" s="498"/>
      <c r="AB1" s="498"/>
      <c r="AC1" s="498"/>
      <c r="AD1" s="499"/>
      <c r="AE1" s="500" t="s">
        <v>41</v>
      </c>
      <c r="AF1" s="501"/>
      <c r="AG1" s="501"/>
      <c r="AH1" s="501"/>
      <c r="AI1" s="501"/>
      <c r="AJ1" s="501"/>
      <c r="AK1" s="502"/>
    </row>
    <row r="2" spans="1:49" ht="22.5" customHeight="1" x14ac:dyDescent="0.15">
      <c r="A2" s="492"/>
      <c r="B2" s="493"/>
      <c r="C2" s="493"/>
      <c r="D2" s="493"/>
      <c r="E2" s="495"/>
      <c r="F2" s="495"/>
      <c r="G2" s="493"/>
      <c r="H2" s="493"/>
      <c r="I2" s="493"/>
      <c r="J2" s="493"/>
      <c r="K2" s="493"/>
      <c r="L2" s="497"/>
      <c r="M2" s="498"/>
      <c r="N2" s="498"/>
      <c r="O2" s="498"/>
      <c r="P2" s="498"/>
      <c r="Q2" s="498"/>
      <c r="R2" s="498"/>
      <c r="S2" s="498"/>
      <c r="T2" s="498"/>
      <c r="U2" s="498"/>
      <c r="V2" s="498"/>
      <c r="W2" s="498"/>
      <c r="X2" s="498"/>
      <c r="Y2" s="498"/>
      <c r="Z2" s="498"/>
      <c r="AA2" s="498"/>
      <c r="AB2" s="498"/>
      <c r="AC2" s="498"/>
      <c r="AD2" s="499"/>
      <c r="AE2" s="503"/>
      <c r="AF2" s="504"/>
      <c r="AG2" s="504"/>
      <c r="AH2" s="504"/>
      <c r="AI2" s="504"/>
      <c r="AJ2" s="504"/>
      <c r="AK2" s="505"/>
    </row>
    <row r="3" spans="1:49" s="1" customFormat="1" ht="15" customHeight="1" x14ac:dyDescent="0.15">
      <c r="A3" s="88"/>
      <c r="B3" s="88"/>
      <c r="C3" s="88"/>
      <c r="D3" s="88"/>
      <c r="E3" s="88"/>
      <c r="F3" s="88"/>
      <c r="G3" s="88"/>
      <c r="H3" s="88"/>
      <c r="I3" s="88"/>
      <c r="J3" s="88"/>
      <c r="K3" s="88"/>
      <c r="L3" s="88"/>
      <c r="M3" s="498"/>
      <c r="N3" s="498"/>
      <c r="O3" s="498"/>
      <c r="P3" s="498"/>
      <c r="Q3" s="498"/>
      <c r="R3" s="498"/>
      <c r="S3" s="498"/>
      <c r="T3" s="498"/>
      <c r="U3" s="498"/>
      <c r="V3" s="498"/>
      <c r="W3" s="498"/>
      <c r="X3" s="498"/>
      <c r="Y3" s="498"/>
      <c r="Z3" s="498"/>
      <c r="AA3" s="498"/>
      <c r="AB3" s="498"/>
      <c r="AC3" s="498"/>
      <c r="AD3" s="499"/>
      <c r="AE3" s="237" t="s">
        <v>42</v>
      </c>
      <c r="AF3" s="264"/>
      <c r="AG3" s="264"/>
      <c r="AH3" s="264"/>
      <c r="AI3" s="264"/>
      <c r="AJ3" s="264"/>
      <c r="AK3" s="238"/>
    </row>
    <row r="4" spans="1:49" s="1" customFormat="1" ht="4.5" customHeight="1" x14ac:dyDescent="0.15">
      <c r="A4" s="88"/>
      <c r="B4" s="88"/>
      <c r="C4" s="88"/>
      <c r="D4" s="88"/>
      <c r="E4" s="88"/>
      <c r="F4" s="88"/>
      <c r="G4" s="88"/>
      <c r="H4" s="88"/>
      <c r="I4" s="88"/>
      <c r="J4" s="88"/>
      <c r="K4" s="88"/>
      <c r="L4" s="88"/>
      <c r="M4" s="140"/>
      <c r="N4" s="140"/>
      <c r="O4" s="140"/>
      <c r="P4" s="140"/>
      <c r="Q4" s="140"/>
      <c r="R4" s="140"/>
      <c r="S4" s="140"/>
      <c r="T4" s="140"/>
      <c r="U4" s="140"/>
      <c r="V4" s="140"/>
      <c r="W4" s="140"/>
      <c r="X4" s="140"/>
      <c r="Y4" s="140"/>
      <c r="Z4" s="140"/>
      <c r="AA4" s="140"/>
      <c r="AB4" s="140"/>
      <c r="AC4" s="140"/>
      <c r="AD4" s="140"/>
      <c r="AE4" s="159"/>
      <c r="AF4" s="159"/>
      <c r="AG4" s="159"/>
      <c r="AH4" s="159"/>
      <c r="AI4" s="159"/>
      <c r="AJ4" s="159"/>
      <c r="AK4" s="157"/>
    </row>
    <row r="5" spans="1:49" s="1" customFormat="1" ht="15" customHeight="1" x14ac:dyDescent="0.15">
      <c r="A5" s="120"/>
      <c r="B5" s="509"/>
      <c r="C5" s="510"/>
      <c r="D5" s="510"/>
      <c r="E5" s="510"/>
      <c r="F5" s="510"/>
      <c r="G5" s="510"/>
      <c r="H5" s="510"/>
      <c r="I5" s="510"/>
      <c r="J5" s="510"/>
      <c r="K5" s="121"/>
      <c r="L5" s="32"/>
      <c r="M5" s="127" t="s">
        <v>0</v>
      </c>
      <c r="N5" s="128"/>
      <c r="O5" s="128"/>
      <c r="P5" s="129"/>
      <c r="Q5" s="128"/>
      <c r="R5" s="128"/>
      <c r="S5" s="128"/>
      <c r="T5" s="141"/>
      <c r="U5" s="141"/>
      <c r="V5" s="141"/>
      <c r="W5" s="141"/>
      <c r="X5" s="141"/>
      <c r="Y5" s="141"/>
      <c r="Z5" s="141"/>
      <c r="AA5" s="141"/>
      <c r="AB5" s="141"/>
      <c r="AC5" s="141"/>
      <c r="AD5" s="141"/>
      <c r="AE5" s="158"/>
      <c r="AF5" s="158"/>
      <c r="AG5" s="158"/>
      <c r="AH5" s="158"/>
      <c r="AI5" s="158"/>
      <c r="AJ5" s="158"/>
      <c r="AK5" s="156"/>
    </row>
    <row r="6" spans="1:49" s="1" customFormat="1" ht="15" customHeight="1" x14ac:dyDescent="0.15">
      <c r="A6" s="122"/>
      <c r="B6" s="511" t="s">
        <v>43</v>
      </c>
      <c r="C6" s="512"/>
      <c r="D6" s="512"/>
      <c r="E6" s="512"/>
      <c r="F6" s="512"/>
      <c r="G6" s="512"/>
      <c r="H6" s="512"/>
      <c r="I6" s="512"/>
      <c r="J6" s="512"/>
      <c r="K6" s="123"/>
      <c r="L6" s="64"/>
      <c r="M6" s="3" t="s">
        <v>44</v>
      </c>
      <c r="N6" s="143"/>
      <c r="O6" s="143"/>
      <c r="P6" s="486" t="s">
        <v>45</v>
      </c>
      <c r="Q6" s="486"/>
      <c r="R6" s="513"/>
      <c r="S6" s="513"/>
      <c r="T6" s="513"/>
      <c r="U6" s="513"/>
      <c r="V6" s="513"/>
      <c r="W6" s="130"/>
      <c r="X6" s="514" t="s">
        <v>46</v>
      </c>
      <c r="Y6" s="514"/>
      <c r="Z6" s="514"/>
      <c r="AA6" s="3"/>
      <c r="AB6" s="135" t="s">
        <v>47</v>
      </c>
      <c r="AC6" s="130"/>
      <c r="AD6" s="130"/>
      <c r="AE6" s="159"/>
      <c r="AF6" s="159"/>
      <c r="AG6" s="159"/>
      <c r="AH6" s="159"/>
      <c r="AI6" s="159"/>
      <c r="AJ6" s="159"/>
      <c r="AK6" s="157"/>
    </row>
    <row r="7" spans="1:49" s="1" customFormat="1" ht="15" customHeight="1" x14ac:dyDescent="0.15">
      <c r="A7" s="122"/>
      <c r="B7" s="75" t="s">
        <v>48</v>
      </c>
      <c r="C7" s="75"/>
      <c r="D7" s="75"/>
      <c r="E7" s="75"/>
      <c r="F7" s="75"/>
      <c r="G7" s="75"/>
      <c r="H7" s="75"/>
      <c r="I7" s="75"/>
      <c r="J7" s="75"/>
      <c r="K7" s="123"/>
      <c r="L7" s="64"/>
      <c r="M7" s="3" t="s">
        <v>6</v>
      </c>
      <c r="N7" s="143"/>
      <c r="O7" s="143"/>
      <c r="P7" s="486"/>
      <c r="Q7" s="486"/>
      <c r="R7" s="513"/>
      <c r="S7" s="513"/>
      <c r="T7" s="513"/>
      <c r="U7" s="513"/>
      <c r="V7" s="513"/>
      <c r="W7" s="130"/>
      <c r="X7" s="150"/>
      <c r="Y7" s="151"/>
      <c r="Z7" s="130"/>
      <c r="AA7" s="130"/>
      <c r="AB7" s="476" t="s">
        <v>49</v>
      </c>
      <c r="AC7" s="476"/>
      <c r="AD7" s="476"/>
      <c r="AE7" s="476"/>
      <c r="AF7" s="476"/>
      <c r="AG7" s="476"/>
      <c r="AH7" s="476"/>
      <c r="AI7" s="476"/>
      <c r="AJ7" s="476"/>
      <c r="AK7" s="131" t="s">
        <v>50</v>
      </c>
    </row>
    <row r="8" spans="1:49" s="1" customFormat="1" ht="15" customHeight="1" x14ac:dyDescent="0.15">
      <c r="A8" s="122"/>
      <c r="B8" s="476" t="s">
        <v>51</v>
      </c>
      <c r="C8" s="476"/>
      <c r="D8" s="476"/>
      <c r="E8" s="476"/>
      <c r="F8" s="476"/>
      <c r="G8" s="476"/>
      <c r="H8" s="476"/>
      <c r="I8" s="476"/>
      <c r="J8" s="476"/>
      <c r="K8" s="123"/>
      <c r="L8" s="64"/>
      <c r="M8" s="3" t="s">
        <v>52</v>
      </c>
      <c r="O8" s="81" t="s">
        <v>53</v>
      </c>
      <c r="Q8" s="143" t="s">
        <v>54</v>
      </c>
      <c r="R8" s="150"/>
      <c r="S8" s="143"/>
      <c r="T8" s="130"/>
      <c r="U8" s="130"/>
      <c r="V8" s="73"/>
      <c r="W8" s="73"/>
      <c r="X8" s="73"/>
      <c r="Y8" s="73"/>
      <c r="Z8" s="73"/>
      <c r="AA8" s="73"/>
      <c r="AB8" s="476" t="s">
        <v>55</v>
      </c>
      <c r="AC8" s="476"/>
      <c r="AD8" s="476"/>
      <c r="AE8" s="476"/>
      <c r="AF8" s="476"/>
      <c r="AG8" s="476"/>
      <c r="AH8" s="476"/>
      <c r="AI8" s="476"/>
      <c r="AJ8" s="476"/>
      <c r="AK8" s="131" t="s">
        <v>50</v>
      </c>
    </row>
    <row r="9" spans="1:49" s="1" customFormat="1" ht="15" customHeight="1" x14ac:dyDescent="0.15">
      <c r="A9" s="124"/>
      <c r="B9" s="125"/>
      <c r="C9" s="125"/>
      <c r="D9" s="125"/>
      <c r="E9" s="125"/>
      <c r="F9" s="125"/>
      <c r="G9" s="125"/>
      <c r="H9" s="125"/>
      <c r="I9" s="125"/>
      <c r="J9" s="125"/>
      <c r="K9" s="126"/>
      <c r="L9" s="119"/>
      <c r="M9" s="180" t="s">
        <v>189</v>
      </c>
      <c r="N9" s="180"/>
      <c r="O9" s="180"/>
      <c r="P9" s="180"/>
      <c r="Q9" s="180"/>
      <c r="R9" s="489"/>
      <c r="S9" s="489"/>
      <c r="T9" s="489"/>
      <c r="U9" s="489"/>
      <c r="V9" s="489"/>
      <c r="W9" s="489"/>
      <c r="X9" s="489"/>
      <c r="Y9" s="489"/>
      <c r="Z9" s="489"/>
      <c r="AA9" s="489"/>
      <c r="AB9" s="489"/>
      <c r="AC9" s="489"/>
      <c r="AD9" s="179" t="s">
        <v>185</v>
      </c>
      <c r="AE9" s="178" t="s">
        <v>184</v>
      </c>
      <c r="AF9" s="177"/>
      <c r="AG9" s="182"/>
      <c r="AH9" s="182"/>
      <c r="AI9" s="182"/>
      <c r="AJ9" s="182"/>
      <c r="AK9" s="132" t="s">
        <v>50</v>
      </c>
    </row>
    <row r="10" spans="1:49" s="1" customFormat="1" ht="15.6" customHeight="1" x14ac:dyDescent="0.15">
      <c r="A10" s="88"/>
      <c r="B10" s="88"/>
      <c r="C10" s="88"/>
      <c r="D10" s="88"/>
      <c r="E10" s="88"/>
      <c r="F10" s="88"/>
      <c r="G10" s="88"/>
      <c r="H10" s="88"/>
      <c r="I10" s="88"/>
      <c r="J10" s="88"/>
      <c r="K10" s="88"/>
      <c r="L10" s="88"/>
      <c r="M10" s="140"/>
      <c r="N10" s="140"/>
      <c r="O10" s="140"/>
      <c r="P10" s="140"/>
      <c r="Q10" s="140"/>
      <c r="R10" s="140"/>
      <c r="S10" s="140"/>
      <c r="T10" s="140"/>
      <c r="U10" s="140"/>
      <c r="V10" s="140"/>
      <c r="W10" s="140"/>
      <c r="X10" s="140"/>
      <c r="Y10" s="140"/>
      <c r="Z10" s="140"/>
      <c r="AA10" s="140"/>
      <c r="AB10" s="140"/>
      <c r="AC10" s="140"/>
      <c r="AD10" s="140"/>
      <c r="AE10" s="159"/>
      <c r="AF10" s="159"/>
      <c r="AG10" s="159"/>
      <c r="AH10" s="159"/>
      <c r="AI10" s="159"/>
      <c r="AJ10" s="159"/>
      <c r="AK10" s="159"/>
      <c r="AL10" s="3"/>
      <c r="AN10" s="150"/>
    </row>
    <row r="11" spans="1:49" ht="19.5" customHeight="1" x14ac:dyDescent="0.15">
      <c r="A11" s="79" t="s">
        <v>56</v>
      </c>
      <c r="B11" s="79"/>
      <c r="C11" s="79"/>
      <c r="D11" s="79"/>
      <c r="E11" s="79"/>
      <c r="F11" s="477" t="s">
        <v>57</v>
      </c>
      <c r="G11" s="477"/>
      <c r="H11" s="478"/>
      <c r="I11" s="478"/>
      <c r="J11" s="478"/>
      <c r="K11" s="478"/>
      <c r="L11" s="478"/>
      <c r="M11" s="478"/>
      <c r="N11" s="478"/>
      <c r="P11" s="479" t="s">
        <v>58</v>
      </c>
      <c r="Q11" s="480"/>
      <c r="R11" s="480"/>
      <c r="S11" s="480"/>
      <c r="T11" s="480"/>
      <c r="U11" s="480"/>
      <c r="V11" s="480"/>
      <c r="W11" s="480"/>
      <c r="X11" s="480"/>
      <c r="Y11" s="480"/>
      <c r="Z11" s="480"/>
      <c r="AA11" s="480"/>
      <c r="AB11" s="480"/>
      <c r="AC11" s="480"/>
      <c r="AD11" s="480"/>
      <c r="AE11" s="89"/>
      <c r="AG11" s="81"/>
      <c r="AH11" s="81"/>
      <c r="AI11" s="81"/>
      <c r="AJ11" s="81"/>
      <c r="AK11" s="81"/>
      <c r="AM11" s="79"/>
      <c r="AN11" s="79"/>
      <c r="AO11" s="79"/>
      <c r="AP11" s="79"/>
      <c r="AQ11" s="79"/>
      <c r="AR11" s="77"/>
      <c r="AS11" s="77"/>
      <c r="AT11" s="77"/>
      <c r="AU11" s="77"/>
      <c r="AV11" s="77"/>
      <c r="AW11" s="77"/>
    </row>
    <row r="12" spans="1:49" ht="7.5" customHeight="1" x14ac:dyDescent="0.2">
      <c r="A12" s="94"/>
      <c r="B12" s="94"/>
      <c r="C12" s="94"/>
      <c r="D12" s="94"/>
      <c r="E12" s="94"/>
      <c r="F12" s="94"/>
      <c r="G12" s="94"/>
      <c r="H12" s="94"/>
      <c r="P12" s="73"/>
      <c r="Q12" s="73"/>
      <c r="R12" s="71"/>
      <c r="S12" s="77" ph="1"/>
      <c r="T12" s="77"/>
      <c r="U12" s="77"/>
      <c r="V12" s="77"/>
      <c r="W12" s="77"/>
      <c r="X12" s="77"/>
      <c r="Y12" s="77"/>
      <c r="Z12" s="77"/>
      <c r="AA12" s="72"/>
      <c r="AB12" s="73"/>
      <c r="AC12" s="78"/>
      <c r="AD12" s="105"/>
      <c r="AE12" s="105"/>
      <c r="AG12" s="74"/>
      <c r="AH12" s="74"/>
      <c r="AJ12" s="74"/>
      <c r="AK12" s="75"/>
      <c r="AM12" s="73"/>
      <c r="AN12" s="73"/>
      <c r="AO12" s="73"/>
      <c r="AP12" s="73"/>
      <c r="AQ12" s="71"/>
      <c r="AR12" s="96"/>
      <c r="AS12" s="96"/>
      <c r="AT12" s="96"/>
      <c r="AU12" s="96"/>
      <c r="AV12" s="96"/>
      <c r="AW12" s="96"/>
    </row>
    <row r="13" spans="1:49" ht="15.75" customHeight="1" thickBot="1" x14ac:dyDescent="0.2">
      <c r="A13" s="104" t="s">
        <v>59</v>
      </c>
      <c r="M13" s="2"/>
      <c r="N13" s="506" t="s">
        <v>60</v>
      </c>
      <c r="O13" s="506"/>
      <c r="P13" s="506"/>
      <c r="Q13" s="506"/>
      <c r="R13" s="506"/>
      <c r="S13" s="506"/>
      <c r="T13" s="506"/>
      <c r="U13" s="506"/>
      <c r="V13" s="506"/>
      <c r="W13" s="506"/>
      <c r="Z13" s="57"/>
      <c r="AD13" s="57"/>
      <c r="AE13" s="57"/>
      <c r="AF13" s="57"/>
      <c r="AG13" s="57"/>
      <c r="AH13" s="57"/>
      <c r="AI13" s="57"/>
      <c r="AJ13" s="57"/>
      <c r="AK13" s="133"/>
      <c r="AM13" s="76"/>
      <c r="AN13" s="116"/>
      <c r="AO13" s="95"/>
      <c r="AP13" s="76"/>
      <c r="AQ13" s="76"/>
      <c r="AR13" s="76"/>
      <c r="AS13" s="76"/>
      <c r="AT13" s="57"/>
      <c r="AU13" s="57"/>
      <c r="AV13" s="57"/>
      <c r="AW13" s="57"/>
    </row>
    <row r="14" spans="1:49" ht="24.75" customHeight="1" thickBot="1" x14ac:dyDescent="0.2">
      <c r="A14" s="515" t="s">
        <v>61</v>
      </c>
      <c r="B14" s="515"/>
      <c r="C14" s="515"/>
      <c r="D14" s="515"/>
      <c r="E14" s="515"/>
      <c r="F14" s="516"/>
      <c r="G14" s="516"/>
      <c r="H14" s="516"/>
      <c r="I14" s="516"/>
      <c r="J14" s="516"/>
      <c r="K14" s="516"/>
      <c r="L14" s="516"/>
      <c r="M14" s="80"/>
      <c r="N14" s="517" t="s">
        <v>62</v>
      </c>
      <c r="O14" s="517"/>
      <c r="P14" s="517"/>
      <c r="Q14" s="517"/>
      <c r="R14" s="517"/>
      <c r="S14" s="517"/>
      <c r="T14" s="517"/>
      <c r="U14" s="517"/>
      <c r="V14" s="517"/>
      <c r="W14" s="517"/>
      <c r="X14" s="517"/>
      <c r="Y14" s="518"/>
      <c r="Z14" s="519" t="s">
        <v>63</v>
      </c>
      <c r="AA14" s="520"/>
      <c r="AB14" s="521"/>
      <c r="AC14" s="163"/>
      <c r="AD14" s="164"/>
      <c r="AE14" s="164"/>
      <c r="AF14" s="164"/>
      <c r="AG14" s="164"/>
      <c r="AH14" s="164"/>
      <c r="AI14" s="164"/>
      <c r="AJ14" s="165"/>
      <c r="AK14" s="166"/>
      <c r="AM14" s="475"/>
      <c r="AN14" s="475"/>
      <c r="AO14" s="475"/>
      <c r="AP14" s="475"/>
      <c r="AQ14" s="475"/>
      <c r="AR14" s="103"/>
      <c r="AS14" s="103"/>
      <c r="AT14" s="93"/>
      <c r="AU14" s="93"/>
      <c r="AV14" s="93"/>
      <c r="AW14" s="93"/>
    </row>
    <row r="15" spans="1:49" s="139" customFormat="1" x14ac:dyDescent="0.15">
      <c r="A15" s="482" t="s">
        <v>64</v>
      </c>
      <c r="B15" s="482"/>
      <c r="C15" s="482"/>
      <c r="D15" s="482"/>
      <c r="E15" s="482"/>
      <c r="F15" s="142"/>
      <c r="G15" s="142"/>
      <c r="H15" s="142"/>
      <c r="I15" s="142"/>
      <c r="J15" s="113"/>
      <c r="K15" s="483" t="s">
        <v>65</v>
      </c>
      <c r="L15" s="483"/>
      <c r="M15" s="483"/>
      <c r="N15" s="113"/>
      <c r="O15" s="113"/>
      <c r="P15" s="113"/>
      <c r="Q15" s="142"/>
      <c r="R15" s="138"/>
      <c r="S15" s="482" t="s">
        <v>66</v>
      </c>
      <c r="T15" s="482"/>
      <c r="U15" s="484"/>
      <c r="V15" s="484"/>
      <c r="W15" s="484"/>
      <c r="X15" s="484"/>
      <c r="Y15" s="484"/>
      <c r="Z15" s="137"/>
      <c r="AA15" s="137"/>
      <c r="AB15" s="137"/>
      <c r="AC15" s="101"/>
      <c r="AD15" s="101"/>
      <c r="AE15" s="101"/>
      <c r="AF15" s="101"/>
      <c r="AG15" s="101"/>
      <c r="AH15" s="101"/>
      <c r="AI15" s="101"/>
      <c r="AJ15" s="134"/>
      <c r="AK15" s="101"/>
      <c r="AM15" s="167"/>
      <c r="AN15" s="167"/>
      <c r="AO15" s="167"/>
      <c r="AP15" s="167"/>
      <c r="AQ15" s="167"/>
      <c r="AR15" s="114"/>
      <c r="AS15" s="114"/>
      <c r="AT15" s="115"/>
      <c r="AU15" s="115"/>
      <c r="AV15" s="115"/>
      <c r="AW15" s="115"/>
    </row>
    <row r="16" spans="1:49" s="70" customFormat="1" ht="20.25" customHeight="1" x14ac:dyDescent="0.15">
      <c r="A16" s="485"/>
      <c r="B16" s="485"/>
      <c r="C16" s="170" t="s">
        <v>38</v>
      </c>
      <c r="D16" s="485"/>
      <c r="E16" s="485"/>
      <c r="F16" s="170" t="s">
        <v>67</v>
      </c>
      <c r="G16" s="485"/>
      <c r="H16" s="485"/>
      <c r="I16" s="170" t="s">
        <v>68</v>
      </c>
      <c r="J16" s="486"/>
      <c r="K16" s="486"/>
      <c r="L16" s="487"/>
      <c r="M16" s="487"/>
      <c r="N16" s="487"/>
      <c r="O16" s="487"/>
      <c r="P16" s="487"/>
      <c r="Q16" s="111"/>
      <c r="R16" s="488" t="s">
        <v>69</v>
      </c>
      <c r="S16" s="488"/>
      <c r="T16" s="481"/>
      <c r="U16" s="481"/>
      <c r="V16" s="481"/>
      <c r="W16" s="481"/>
      <c r="X16" s="481"/>
      <c r="Y16" s="481"/>
      <c r="Z16" s="481"/>
      <c r="AA16" s="481"/>
      <c r="AB16" s="481"/>
      <c r="AC16" s="481"/>
      <c r="AD16" s="481"/>
      <c r="AE16" s="481"/>
      <c r="AF16" s="481"/>
      <c r="AG16" s="481"/>
      <c r="AH16" s="481"/>
      <c r="AI16" s="481"/>
      <c r="AJ16" s="481"/>
      <c r="AK16" s="481"/>
      <c r="AL16" s="110"/>
      <c r="AM16" s="110"/>
      <c r="AN16" s="110"/>
      <c r="AO16" s="3"/>
      <c r="AP16" s="3"/>
      <c r="AQ16" s="3"/>
      <c r="AR16" s="3"/>
      <c r="AS16" s="3"/>
      <c r="AT16" s="3"/>
      <c r="AU16" s="3"/>
      <c r="AV16" s="143"/>
      <c r="AW16" s="3"/>
    </row>
    <row r="17" spans="1:49" s="70" customFormat="1" ht="27" customHeight="1" x14ac:dyDescent="0.15">
      <c r="A17" s="184" t="s">
        <v>186</v>
      </c>
      <c r="B17" s="185"/>
      <c r="C17" s="186"/>
      <c r="D17" s="187"/>
      <c r="E17" s="187"/>
      <c r="F17" s="186"/>
      <c r="G17" s="187"/>
      <c r="H17" s="187"/>
      <c r="I17" s="186"/>
      <c r="J17" s="183"/>
      <c r="K17" s="183"/>
      <c r="L17" s="171"/>
      <c r="M17" s="171"/>
      <c r="N17" s="543" t="s">
        <v>162</v>
      </c>
      <c r="O17" s="543"/>
      <c r="P17" s="543"/>
      <c r="Q17" s="543"/>
      <c r="R17" s="543"/>
      <c r="S17" s="543"/>
      <c r="T17" s="543"/>
      <c r="U17" s="543"/>
      <c r="V17" s="543"/>
      <c r="W17" s="543"/>
      <c r="X17" s="172"/>
      <c r="Y17" s="188" t="s">
        <v>188</v>
      </c>
      <c r="Z17" s="181"/>
      <c r="AA17" s="181"/>
      <c r="AB17" s="181"/>
      <c r="AC17" s="181"/>
      <c r="AD17" s="181"/>
      <c r="AE17" s="181"/>
      <c r="AF17" s="181"/>
      <c r="AG17" s="181"/>
      <c r="AH17" s="181"/>
      <c r="AI17" s="181"/>
      <c r="AJ17" s="181"/>
      <c r="AK17" s="181"/>
      <c r="AL17" s="110"/>
      <c r="AM17" s="110"/>
      <c r="AN17" s="110"/>
      <c r="AO17" s="3"/>
      <c r="AP17" s="3"/>
      <c r="AQ17" s="3"/>
      <c r="AR17" s="3"/>
      <c r="AS17" s="3"/>
      <c r="AT17" s="3"/>
      <c r="AU17" s="3"/>
      <c r="AV17" s="143"/>
      <c r="AW17" s="3"/>
    </row>
    <row r="18" spans="1:49" ht="21" customHeight="1" x14ac:dyDescent="0.15">
      <c r="A18" s="523" t="s">
        <v>190</v>
      </c>
      <c r="B18" s="524"/>
      <c r="C18" s="524"/>
      <c r="D18" s="524"/>
      <c r="E18" s="524"/>
      <c r="F18" s="524"/>
      <c r="G18" s="524"/>
      <c r="H18" s="524"/>
      <c r="I18" s="524"/>
      <c r="J18" s="524"/>
      <c r="K18" s="524"/>
      <c r="L18" s="525"/>
      <c r="M18" s="173"/>
      <c r="N18" s="522" t="s">
        <v>163</v>
      </c>
      <c r="O18" s="522"/>
      <c r="P18" s="522"/>
      <c r="Q18" s="522"/>
      <c r="R18" s="522"/>
      <c r="S18" s="522"/>
      <c r="T18" s="522"/>
      <c r="U18" s="522"/>
      <c r="V18" s="522"/>
      <c r="W18" s="522"/>
      <c r="X18" s="189"/>
      <c r="Y18" s="174"/>
      <c r="Z18" s="532" t="s">
        <v>191</v>
      </c>
      <c r="AA18" s="532"/>
      <c r="AB18" s="532"/>
      <c r="AC18" s="532"/>
      <c r="AD18" s="532"/>
      <c r="AE18" s="532"/>
      <c r="AF18" s="532"/>
      <c r="AG18" s="532"/>
      <c r="AH18" s="532"/>
      <c r="AI18" s="532"/>
      <c r="AJ18" s="532"/>
      <c r="AK18" s="533"/>
    </row>
    <row r="19" spans="1:49" ht="19.5" customHeight="1" x14ac:dyDescent="0.15">
      <c r="A19" s="526"/>
      <c r="B19" s="527"/>
      <c r="C19" s="527"/>
      <c r="D19" s="527"/>
      <c r="E19" s="527"/>
      <c r="F19" s="527"/>
      <c r="G19" s="527"/>
      <c r="H19" s="527"/>
      <c r="I19" s="527"/>
      <c r="J19" s="527"/>
      <c r="K19" s="527"/>
      <c r="L19" s="528"/>
      <c r="M19" s="173"/>
      <c r="N19" s="190"/>
      <c r="O19" s="507" t="s">
        <v>164</v>
      </c>
      <c r="P19" s="507"/>
      <c r="Q19" s="190"/>
      <c r="R19" s="508" t="s">
        <v>165</v>
      </c>
      <c r="S19" s="508"/>
      <c r="T19" s="508"/>
      <c r="U19" s="508"/>
      <c r="V19" s="508"/>
      <c r="W19" s="508"/>
      <c r="X19" s="102"/>
      <c r="Y19" s="175"/>
      <c r="Z19" s="534" t="s">
        <v>192</v>
      </c>
      <c r="AA19" s="535"/>
      <c r="AB19" s="535"/>
      <c r="AC19" s="535"/>
      <c r="AD19" s="535"/>
      <c r="AE19" s="535"/>
      <c r="AF19" s="535"/>
      <c r="AG19" s="535"/>
      <c r="AH19" s="535"/>
      <c r="AI19" s="535"/>
      <c r="AJ19" s="535"/>
      <c r="AK19" s="536"/>
      <c r="AL19" s="150"/>
      <c r="AM19" s="150"/>
      <c r="AN19" s="150"/>
      <c r="AO19" s="150"/>
      <c r="AP19" s="150"/>
      <c r="AQ19" s="150"/>
      <c r="AR19" s="150"/>
      <c r="AS19" s="150"/>
      <c r="AT19" s="150"/>
      <c r="AU19" s="92"/>
      <c r="AV19" s="92"/>
      <c r="AW19" s="92"/>
    </row>
    <row r="20" spans="1:49" ht="18.75" customHeight="1" x14ac:dyDescent="0.15">
      <c r="A20" s="529" t="s">
        <v>193</v>
      </c>
      <c r="B20" s="530"/>
      <c r="C20" s="530"/>
      <c r="D20" s="530"/>
      <c r="E20" s="530"/>
      <c r="F20" s="530"/>
      <c r="G20" s="530"/>
      <c r="H20" s="530"/>
      <c r="I20" s="530"/>
      <c r="J20" s="530"/>
      <c r="K20" s="530"/>
      <c r="L20" s="531"/>
      <c r="M20" s="173"/>
      <c r="N20" s="190"/>
      <c r="O20" s="507" t="s">
        <v>166</v>
      </c>
      <c r="P20" s="507"/>
      <c r="Q20" s="190"/>
      <c r="R20" s="508" t="s">
        <v>167</v>
      </c>
      <c r="S20" s="508"/>
      <c r="T20" s="508"/>
      <c r="U20" s="508"/>
      <c r="V20" s="508"/>
      <c r="W20" s="508"/>
      <c r="X20" s="102"/>
      <c r="Y20" s="175"/>
      <c r="Z20" s="537" t="s">
        <v>194</v>
      </c>
      <c r="AA20" s="538"/>
      <c r="AB20" s="538"/>
      <c r="AC20" s="538"/>
      <c r="AD20" s="538"/>
      <c r="AE20" s="538"/>
      <c r="AF20" s="538"/>
      <c r="AG20" s="538"/>
      <c r="AH20" s="538"/>
      <c r="AI20" s="538"/>
      <c r="AJ20" s="538"/>
      <c r="AK20" s="539"/>
      <c r="AL20" s="150"/>
      <c r="AM20" s="150"/>
      <c r="AN20" s="150"/>
      <c r="AO20" s="150"/>
      <c r="AP20" s="150"/>
      <c r="AQ20" s="150"/>
      <c r="AR20" s="150"/>
      <c r="AS20" s="150"/>
      <c r="AT20" s="150"/>
      <c r="AU20" s="92"/>
      <c r="AV20" s="92"/>
      <c r="AW20" s="92"/>
    </row>
    <row r="21" spans="1:49" ht="18.75" customHeight="1" x14ac:dyDescent="0.15">
      <c r="A21" s="526"/>
      <c r="B21" s="527"/>
      <c r="C21" s="527"/>
      <c r="D21" s="527"/>
      <c r="E21" s="527"/>
      <c r="F21" s="527"/>
      <c r="G21" s="527"/>
      <c r="H21" s="527"/>
      <c r="I21" s="527"/>
      <c r="J21" s="527"/>
      <c r="K21" s="527"/>
      <c r="L21" s="528"/>
      <c r="M21" s="173"/>
      <c r="N21" s="169"/>
      <c r="O21" s="191" t="s">
        <v>168</v>
      </c>
      <c r="P21" s="191"/>
      <c r="Q21" s="74"/>
      <c r="R21" s="74"/>
      <c r="S21" s="74"/>
      <c r="T21" s="74"/>
      <c r="U21" s="74"/>
      <c r="V21" s="74"/>
      <c r="W21" s="74"/>
      <c r="X21" s="102"/>
      <c r="Y21" s="176"/>
      <c r="Z21" s="540" t="s">
        <v>195</v>
      </c>
      <c r="AA21" s="541"/>
      <c r="AB21" s="541"/>
      <c r="AC21" s="541"/>
      <c r="AD21" s="541"/>
      <c r="AE21" s="541"/>
      <c r="AF21" s="541"/>
      <c r="AG21" s="541"/>
      <c r="AH21" s="541"/>
      <c r="AI21" s="541"/>
      <c r="AJ21" s="541"/>
      <c r="AK21" s="542"/>
      <c r="AL21" s="150"/>
      <c r="AM21" s="150"/>
      <c r="AN21" s="150"/>
      <c r="AO21" s="150"/>
      <c r="AP21" s="150"/>
      <c r="AQ21" s="150"/>
      <c r="AR21" s="150"/>
      <c r="AS21" s="150"/>
      <c r="AT21" s="150"/>
      <c r="AU21" s="92"/>
      <c r="AV21" s="92"/>
      <c r="AW21" s="92"/>
    </row>
    <row r="22" spans="1:49" ht="9.75" customHeight="1" thickBot="1" x14ac:dyDescent="0.2">
      <c r="A22" s="70"/>
      <c r="B22" s="3"/>
      <c r="C22" s="3"/>
      <c r="D22" s="3"/>
      <c r="E22" s="3"/>
      <c r="F22" s="3"/>
      <c r="G22" s="3"/>
      <c r="H22" s="3"/>
      <c r="I22" s="3"/>
      <c r="J22" s="3"/>
      <c r="K22" s="3"/>
      <c r="L22" s="101"/>
      <c r="M22" s="69"/>
      <c r="N22" s="70"/>
      <c r="O22" s="70"/>
      <c r="P22" s="70"/>
      <c r="Q22" s="70"/>
      <c r="R22" s="70"/>
      <c r="S22" s="70"/>
      <c r="T22" s="70"/>
      <c r="U22" s="70"/>
      <c r="V22" s="70"/>
      <c r="W22" s="70"/>
      <c r="X22" s="70"/>
      <c r="Y22" s="70"/>
      <c r="Z22" s="70"/>
      <c r="AA22" s="70"/>
      <c r="AB22" s="70"/>
      <c r="AC22" s="70"/>
      <c r="AD22" s="70"/>
      <c r="AE22" s="70"/>
      <c r="AF22" s="70"/>
      <c r="AG22" s="70"/>
      <c r="AH22" s="70"/>
      <c r="AI22" s="70"/>
      <c r="AJ22" s="70"/>
      <c r="AK22" s="70"/>
      <c r="AL22" s="70"/>
      <c r="AM22" s="70"/>
      <c r="AN22" s="70"/>
      <c r="AO22" s="70"/>
      <c r="AP22" s="70"/>
      <c r="AQ22" s="70"/>
      <c r="AR22" s="70"/>
      <c r="AS22" s="70"/>
      <c r="AT22" s="70"/>
      <c r="AU22" s="70"/>
      <c r="AV22" s="70"/>
      <c r="AW22" s="70"/>
    </row>
    <row r="23" spans="1:49" x14ac:dyDescent="0.15">
      <c r="A23" s="461" t="s">
        <v>68</v>
      </c>
      <c r="B23" s="462"/>
      <c r="C23" s="463" t="s">
        <v>70</v>
      </c>
      <c r="D23" s="462"/>
      <c r="E23" s="465" t="s">
        <v>71</v>
      </c>
      <c r="F23" s="466"/>
      <c r="G23" s="466"/>
      <c r="H23" s="466"/>
      <c r="I23" s="466"/>
      <c r="J23" s="462"/>
      <c r="K23" s="468" t="s">
        <v>72</v>
      </c>
      <c r="L23" s="466"/>
      <c r="M23" s="469" t="s">
        <v>187</v>
      </c>
      <c r="N23" s="470"/>
      <c r="O23" s="443" t="s">
        <v>73</v>
      </c>
      <c r="P23" s="473"/>
      <c r="Q23" s="443" t="s">
        <v>74</v>
      </c>
      <c r="R23" s="444"/>
      <c r="S23" s="447" t="s">
        <v>75</v>
      </c>
      <c r="T23" s="447"/>
      <c r="U23" s="447"/>
      <c r="V23" s="447"/>
      <c r="W23" s="447"/>
      <c r="X23" s="447"/>
      <c r="Y23" s="447"/>
      <c r="Z23" s="447"/>
      <c r="AA23" s="447"/>
      <c r="AB23" s="447"/>
      <c r="AC23" s="447"/>
      <c r="AD23" s="447"/>
      <c r="AE23" s="447"/>
      <c r="AF23" s="447"/>
      <c r="AG23" s="447"/>
      <c r="AH23" s="447"/>
      <c r="AI23" s="447"/>
      <c r="AJ23" s="447"/>
      <c r="AK23" s="448"/>
    </row>
    <row r="24" spans="1:49" ht="9" customHeight="1" x14ac:dyDescent="0.15">
      <c r="A24" s="407"/>
      <c r="B24" s="408"/>
      <c r="C24" s="464"/>
      <c r="D24" s="408"/>
      <c r="E24" s="464"/>
      <c r="F24" s="467"/>
      <c r="G24" s="467"/>
      <c r="H24" s="467"/>
      <c r="I24" s="467"/>
      <c r="J24" s="408"/>
      <c r="K24" s="464"/>
      <c r="L24" s="467"/>
      <c r="M24" s="471"/>
      <c r="N24" s="472"/>
      <c r="O24" s="445"/>
      <c r="P24" s="474"/>
      <c r="Q24" s="445"/>
      <c r="R24" s="446"/>
      <c r="S24" s="430"/>
      <c r="T24" s="430"/>
      <c r="U24" s="430"/>
      <c r="V24" s="430"/>
      <c r="W24" s="430"/>
      <c r="X24" s="430"/>
      <c r="Y24" s="430"/>
      <c r="Z24" s="430"/>
      <c r="AA24" s="430"/>
      <c r="AB24" s="430"/>
      <c r="AC24" s="430"/>
      <c r="AD24" s="430"/>
      <c r="AE24" s="430"/>
      <c r="AF24" s="430"/>
      <c r="AG24" s="430"/>
      <c r="AH24" s="430"/>
      <c r="AI24" s="430"/>
      <c r="AJ24" s="430"/>
      <c r="AK24" s="449"/>
    </row>
    <row r="25" spans="1:49" ht="15" customHeight="1" thickBot="1" x14ac:dyDescent="0.2">
      <c r="A25" s="450" t="s">
        <v>76</v>
      </c>
      <c r="B25" s="451"/>
      <c r="C25" s="452" t="s">
        <v>77</v>
      </c>
      <c r="D25" s="451"/>
      <c r="E25" s="453" t="s">
        <v>78</v>
      </c>
      <c r="F25" s="452"/>
      <c r="G25" s="452"/>
      <c r="H25" s="452"/>
      <c r="I25" s="452"/>
      <c r="J25" s="451"/>
      <c r="K25" s="454" t="s">
        <v>79</v>
      </c>
      <c r="L25" s="455"/>
      <c r="M25" s="456" t="s">
        <v>80</v>
      </c>
      <c r="N25" s="457"/>
      <c r="O25" s="457" t="s">
        <v>81</v>
      </c>
      <c r="P25" s="458"/>
      <c r="Q25" s="459">
        <f t="shared" ref="Q25:Q56" si="0">IFERROR(M25+O25,"")</f>
        <v>0.22916666666666666</v>
      </c>
      <c r="R25" s="460"/>
      <c r="S25" s="345" t="s">
        <v>82</v>
      </c>
      <c r="T25" s="345"/>
      <c r="U25" s="345"/>
      <c r="V25" s="345"/>
      <c r="W25" s="345"/>
      <c r="X25" s="345"/>
      <c r="Y25" s="345"/>
      <c r="Z25" s="345"/>
      <c r="AA25" s="345"/>
      <c r="AB25" s="345"/>
      <c r="AC25" s="345"/>
      <c r="AD25" s="345"/>
      <c r="AE25" s="345"/>
      <c r="AF25" s="345"/>
      <c r="AG25" s="345"/>
      <c r="AH25" s="345"/>
      <c r="AI25" s="345"/>
      <c r="AJ25" s="345"/>
      <c r="AK25" s="346"/>
    </row>
    <row r="26" spans="1:49" ht="14.45" customHeight="1" x14ac:dyDescent="0.15">
      <c r="A26" s="427">
        <v>1</v>
      </c>
      <c r="B26" s="428"/>
      <c r="C26" s="440" t="str">
        <f t="shared" ref="C26:C53" si="1">IF($G$1&gt;0,WEEKDAY(DATE($A$1,$G$1,A26)),"")</f>
        <v/>
      </c>
      <c r="D26" s="441"/>
      <c r="E26" s="393"/>
      <c r="F26" s="436"/>
      <c r="G26" s="442" t="s">
        <v>83</v>
      </c>
      <c r="H26" s="442"/>
      <c r="I26" s="396"/>
      <c r="J26" s="397"/>
      <c r="K26" s="398" t="str">
        <f t="shared" ref="K26:K56" si="2">IF(E26="","",IF(I26-E26&gt;TIME(6,0,0),TIME(1,0,0),TIME(0,0,0)))</f>
        <v/>
      </c>
      <c r="L26" s="399"/>
      <c r="M26" s="437" t="str">
        <f t="shared" ref="M26:M56" si="3">IF(E26="","",I26-E26-K26-O26)</f>
        <v/>
      </c>
      <c r="N26" s="438"/>
      <c r="O26" s="420" t="str">
        <f t="shared" ref="O26:O56" si="4">IF(E26="","","5:00"-MIN("5:00",E26)+MIN("29:00",I26)-MIN(MAX("22:00",E26),I26))</f>
        <v/>
      </c>
      <c r="P26" s="421"/>
      <c r="Q26" s="385" t="str">
        <f t="shared" si="0"/>
        <v/>
      </c>
      <c r="R26" s="386"/>
      <c r="S26" s="422"/>
      <c r="T26" s="423"/>
      <c r="U26" s="423"/>
      <c r="V26" s="423"/>
      <c r="W26" s="423"/>
      <c r="X26" s="423"/>
      <c r="Y26" s="423"/>
      <c r="Z26" s="423"/>
      <c r="AA26" s="423"/>
      <c r="AB26" s="423"/>
      <c r="AC26" s="423"/>
      <c r="AD26" s="423"/>
      <c r="AE26" s="423"/>
      <c r="AF26" s="423"/>
      <c r="AG26" s="423"/>
      <c r="AH26" s="423"/>
      <c r="AI26" s="423"/>
      <c r="AJ26" s="423"/>
      <c r="AK26" s="424"/>
    </row>
    <row r="27" spans="1:49" ht="14.45" customHeight="1" x14ac:dyDescent="0.15">
      <c r="A27" s="389">
        <v>2</v>
      </c>
      <c r="B27" s="390"/>
      <c r="C27" s="391" t="str">
        <f t="shared" si="1"/>
        <v/>
      </c>
      <c r="D27" s="392"/>
      <c r="E27" s="393"/>
      <c r="F27" s="436"/>
      <c r="G27" s="439" t="s">
        <v>83</v>
      </c>
      <c r="H27" s="439"/>
      <c r="I27" s="396"/>
      <c r="J27" s="397"/>
      <c r="K27" s="398" t="str">
        <f t="shared" si="2"/>
        <v/>
      </c>
      <c r="L27" s="399"/>
      <c r="M27" s="400" t="str">
        <f t="shared" si="3"/>
        <v/>
      </c>
      <c r="N27" s="401"/>
      <c r="O27" s="402" t="str">
        <f t="shared" si="4"/>
        <v/>
      </c>
      <c r="P27" s="403"/>
      <c r="Q27" s="385" t="str">
        <f t="shared" si="0"/>
        <v/>
      </c>
      <c r="R27" s="386"/>
      <c r="S27" s="422"/>
      <c r="T27" s="423"/>
      <c r="U27" s="423"/>
      <c r="V27" s="423"/>
      <c r="W27" s="423"/>
      <c r="X27" s="423"/>
      <c r="Y27" s="423"/>
      <c r="Z27" s="423"/>
      <c r="AA27" s="423"/>
      <c r="AB27" s="423"/>
      <c r="AC27" s="423"/>
      <c r="AD27" s="423"/>
      <c r="AE27" s="423"/>
      <c r="AF27" s="423"/>
      <c r="AG27" s="423"/>
      <c r="AH27" s="423"/>
      <c r="AI27" s="423"/>
      <c r="AJ27" s="423"/>
      <c r="AK27" s="424"/>
    </row>
    <row r="28" spans="1:49" ht="14.45" customHeight="1" x14ac:dyDescent="0.15">
      <c r="A28" s="389">
        <v>3</v>
      </c>
      <c r="B28" s="390"/>
      <c r="C28" s="391" t="str">
        <f t="shared" si="1"/>
        <v/>
      </c>
      <c r="D28" s="392"/>
      <c r="E28" s="393"/>
      <c r="F28" s="436"/>
      <c r="G28" s="395" t="s">
        <v>83</v>
      </c>
      <c r="H28" s="395"/>
      <c r="I28" s="396"/>
      <c r="J28" s="397"/>
      <c r="K28" s="398" t="str">
        <f t="shared" si="2"/>
        <v/>
      </c>
      <c r="L28" s="399"/>
      <c r="M28" s="400" t="str">
        <f t="shared" si="3"/>
        <v/>
      </c>
      <c r="N28" s="401"/>
      <c r="O28" s="402" t="str">
        <f t="shared" si="4"/>
        <v/>
      </c>
      <c r="P28" s="403"/>
      <c r="Q28" s="385" t="str">
        <f t="shared" si="0"/>
        <v/>
      </c>
      <c r="R28" s="386"/>
      <c r="S28" s="367"/>
      <c r="T28" s="368"/>
      <c r="U28" s="368"/>
      <c r="V28" s="368"/>
      <c r="W28" s="368"/>
      <c r="X28" s="368"/>
      <c r="Y28" s="368"/>
      <c r="Z28" s="368"/>
      <c r="AA28" s="368"/>
      <c r="AB28" s="368"/>
      <c r="AC28" s="368"/>
      <c r="AD28" s="368"/>
      <c r="AE28" s="368"/>
      <c r="AF28" s="368"/>
      <c r="AG28" s="368"/>
      <c r="AH28" s="368"/>
      <c r="AI28" s="368"/>
      <c r="AJ28" s="368"/>
      <c r="AK28" s="369"/>
    </row>
    <row r="29" spans="1:49" ht="14.45" customHeight="1" x14ac:dyDescent="0.15">
      <c r="A29" s="389">
        <v>4</v>
      </c>
      <c r="B29" s="390"/>
      <c r="C29" s="391" t="str">
        <f t="shared" si="1"/>
        <v/>
      </c>
      <c r="D29" s="392"/>
      <c r="E29" s="393"/>
      <c r="F29" s="436"/>
      <c r="G29" s="395" t="s">
        <v>83</v>
      </c>
      <c r="H29" s="395"/>
      <c r="I29" s="396"/>
      <c r="J29" s="397"/>
      <c r="K29" s="398" t="str">
        <f t="shared" si="2"/>
        <v/>
      </c>
      <c r="L29" s="399"/>
      <c r="M29" s="400" t="str">
        <f t="shared" si="3"/>
        <v/>
      </c>
      <c r="N29" s="401"/>
      <c r="O29" s="402" t="str">
        <f t="shared" si="4"/>
        <v/>
      </c>
      <c r="P29" s="403"/>
      <c r="Q29" s="385" t="str">
        <f t="shared" si="0"/>
        <v/>
      </c>
      <c r="R29" s="386"/>
      <c r="S29" s="367"/>
      <c r="T29" s="368"/>
      <c r="U29" s="368"/>
      <c r="V29" s="368"/>
      <c r="W29" s="368"/>
      <c r="X29" s="368"/>
      <c r="Y29" s="368"/>
      <c r="Z29" s="368"/>
      <c r="AA29" s="368"/>
      <c r="AB29" s="368"/>
      <c r="AC29" s="368"/>
      <c r="AD29" s="368"/>
      <c r="AE29" s="368"/>
      <c r="AF29" s="368"/>
      <c r="AG29" s="368"/>
      <c r="AH29" s="368"/>
      <c r="AI29" s="368"/>
      <c r="AJ29" s="368"/>
      <c r="AK29" s="369"/>
    </row>
    <row r="30" spans="1:49" ht="14.45" customHeight="1" x14ac:dyDescent="0.15">
      <c r="A30" s="389">
        <v>5</v>
      </c>
      <c r="B30" s="390"/>
      <c r="C30" s="391" t="str">
        <f t="shared" si="1"/>
        <v/>
      </c>
      <c r="D30" s="392"/>
      <c r="E30" s="393"/>
      <c r="F30" s="436"/>
      <c r="G30" s="395" t="s">
        <v>83</v>
      </c>
      <c r="H30" s="395"/>
      <c r="I30" s="396"/>
      <c r="J30" s="397"/>
      <c r="K30" s="398" t="str">
        <f t="shared" si="2"/>
        <v/>
      </c>
      <c r="L30" s="399"/>
      <c r="M30" s="400" t="str">
        <f t="shared" si="3"/>
        <v/>
      </c>
      <c r="N30" s="401"/>
      <c r="O30" s="402" t="str">
        <f t="shared" si="4"/>
        <v/>
      </c>
      <c r="P30" s="403"/>
      <c r="Q30" s="385" t="str">
        <f t="shared" si="0"/>
        <v/>
      </c>
      <c r="R30" s="386"/>
      <c r="S30" s="367"/>
      <c r="T30" s="368"/>
      <c r="U30" s="368"/>
      <c r="V30" s="368"/>
      <c r="W30" s="368"/>
      <c r="X30" s="368"/>
      <c r="Y30" s="368"/>
      <c r="Z30" s="368"/>
      <c r="AA30" s="368"/>
      <c r="AB30" s="368"/>
      <c r="AC30" s="368"/>
      <c r="AD30" s="368"/>
      <c r="AE30" s="368"/>
      <c r="AF30" s="368"/>
      <c r="AG30" s="368"/>
      <c r="AH30" s="368"/>
      <c r="AI30" s="368"/>
      <c r="AJ30" s="368"/>
      <c r="AK30" s="369"/>
    </row>
    <row r="31" spans="1:49" ht="14.45" customHeight="1" x14ac:dyDescent="0.15">
      <c r="A31" s="389">
        <v>6</v>
      </c>
      <c r="B31" s="390"/>
      <c r="C31" s="391" t="str">
        <f t="shared" si="1"/>
        <v/>
      </c>
      <c r="D31" s="392"/>
      <c r="E31" s="393"/>
      <c r="F31" s="436"/>
      <c r="G31" s="395" t="s">
        <v>83</v>
      </c>
      <c r="H31" s="395"/>
      <c r="I31" s="396"/>
      <c r="J31" s="397"/>
      <c r="K31" s="398" t="str">
        <f t="shared" si="2"/>
        <v/>
      </c>
      <c r="L31" s="399"/>
      <c r="M31" s="400" t="str">
        <f t="shared" si="3"/>
        <v/>
      </c>
      <c r="N31" s="401"/>
      <c r="O31" s="402" t="str">
        <f t="shared" si="4"/>
        <v/>
      </c>
      <c r="P31" s="403"/>
      <c r="Q31" s="385" t="str">
        <f t="shared" si="0"/>
        <v/>
      </c>
      <c r="R31" s="386"/>
      <c r="S31" s="367"/>
      <c r="T31" s="368"/>
      <c r="U31" s="368"/>
      <c r="V31" s="368"/>
      <c r="W31" s="368"/>
      <c r="X31" s="368"/>
      <c r="Y31" s="368"/>
      <c r="Z31" s="368"/>
      <c r="AA31" s="368"/>
      <c r="AB31" s="368"/>
      <c r="AC31" s="368"/>
      <c r="AD31" s="368"/>
      <c r="AE31" s="368"/>
      <c r="AF31" s="368"/>
      <c r="AG31" s="368"/>
      <c r="AH31" s="368"/>
      <c r="AI31" s="368"/>
      <c r="AJ31" s="368"/>
      <c r="AK31" s="369"/>
    </row>
    <row r="32" spans="1:49" ht="14.45" customHeight="1" x14ac:dyDescent="0.15">
      <c r="A32" s="389">
        <v>7</v>
      </c>
      <c r="B32" s="390"/>
      <c r="C32" s="391" t="str">
        <f t="shared" si="1"/>
        <v/>
      </c>
      <c r="D32" s="392"/>
      <c r="E32" s="393"/>
      <c r="F32" s="436"/>
      <c r="G32" s="395" t="s">
        <v>83</v>
      </c>
      <c r="H32" s="395"/>
      <c r="I32" s="396"/>
      <c r="J32" s="397"/>
      <c r="K32" s="398" t="str">
        <f t="shared" si="2"/>
        <v/>
      </c>
      <c r="L32" s="399"/>
      <c r="M32" s="400" t="str">
        <f t="shared" si="3"/>
        <v/>
      </c>
      <c r="N32" s="401"/>
      <c r="O32" s="402" t="str">
        <f t="shared" si="4"/>
        <v/>
      </c>
      <c r="P32" s="403"/>
      <c r="Q32" s="385" t="str">
        <f t="shared" si="0"/>
        <v/>
      </c>
      <c r="R32" s="386"/>
      <c r="S32" s="367"/>
      <c r="T32" s="368"/>
      <c r="U32" s="368"/>
      <c r="V32" s="368"/>
      <c r="W32" s="368"/>
      <c r="X32" s="368"/>
      <c r="Y32" s="368"/>
      <c r="Z32" s="368"/>
      <c r="AA32" s="368"/>
      <c r="AB32" s="368"/>
      <c r="AC32" s="368"/>
      <c r="AD32" s="368"/>
      <c r="AE32" s="368"/>
      <c r="AF32" s="368"/>
      <c r="AG32" s="368"/>
      <c r="AH32" s="368"/>
      <c r="AI32" s="368"/>
      <c r="AJ32" s="368"/>
      <c r="AK32" s="369"/>
      <c r="AM32" s="435"/>
      <c r="AN32" s="118"/>
      <c r="AO32" s="118"/>
      <c r="AP32" s="118"/>
      <c r="AQ32" s="118"/>
      <c r="AR32" s="118"/>
    </row>
    <row r="33" spans="1:44" ht="14.45" customHeight="1" x14ac:dyDescent="0.15">
      <c r="A33" s="389">
        <v>8</v>
      </c>
      <c r="B33" s="390"/>
      <c r="C33" s="391" t="str">
        <f t="shared" si="1"/>
        <v/>
      </c>
      <c r="D33" s="392"/>
      <c r="E33" s="393"/>
      <c r="F33" s="436"/>
      <c r="G33" s="395" t="s">
        <v>83</v>
      </c>
      <c r="H33" s="395"/>
      <c r="I33" s="396"/>
      <c r="J33" s="397"/>
      <c r="K33" s="398" t="str">
        <f t="shared" si="2"/>
        <v/>
      </c>
      <c r="L33" s="399"/>
      <c r="M33" s="400" t="str">
        <f t="shared" si="3"/>
        <v/>
      </c>
      <c r="N33" s="401"/>
      <c r="O33" s="402" t="str">
        <f t="shared" si="4"/>
        <v/>
      </c>
      <c r="P33" s="403"/>
      <c r="Q33" s="385" t="str">
        <f t="shared" si="0"/>
        <v/>
      </c>
      <c r="R33" s="386"/>
      <c r="S33" s="367"/>
      <c r="T33" s="368"/>
      <c r="U33" s="368"/>
      <c r="V33" s="368"/>
      <c r="W33" s="368"/>
      <c r="X33" s="368"/>
      <c r="Y33" s="368"/>
      <c r="Z33" s="368"/>
      <c r="AA33" s="368"/>
      <c r="AB33" s="368"/>
      <c r="AC33" s="368"/>
      <c r="AD33" s="368"/>
      <c r="AE33" s="368"/>
      <c r="AF33" s="368"/>
      <c r="AG33" s="368"/>
      <c r="AH33" s="368"/>
      <c r="AI33" s="368"/>
      <c r="AJ33" s="368"/>
      <c r="AK33" s="369"/>
      <c r="AM33" s="435"/>
      <c r="AN33" s="118"/>
      <c r="AO33" s="118"/>
      <c r="AP33" s="118"/>
      <c r="AQ33" s="118"/>
      <c r="AR33" s="118"/>
    </row>
    <row r="34" spans="1:44" ht="14.45" customHeight="1" x14ac:dyDescent="0.15">
      <c r="A34" s="389">
        <v>9</v>
      </c>
      <c r="B34" s="390"/>
      <c r="C34" s="391" t="str">
        <f t="shared" si="1"/>
        <v/>
      </c>
      <c r="D34" s="392"/>
      <c r="E34" s="393"/>
      <c r="F34" s="436"/>
      <c r="G34" s="395" t="s">
        <v>83</v>
      </c>
      <c r="H34" s="395"/>
      <c r="I34" s="396"/>
      <c r="J34" s="397"/>
      <c r="K34" s="398" t="str">
        <f t="shared" si="2"/>
        <v/>
      </c>
      <c r="L34" s="399"/>
      <c r="M34" s="400" t="str">
        <f t="shared" si="3"/>
        <v/>
      </c>
      <c r="N34" s="401"/>
      <c r="O34" s="402" t="str">
        <f t="shared" si="4"/>
        <v/>
      </c>
      <c r="P34" s="403"/>
      <c r="Q34" s="385" t="str">
        <f t="shared" si="0"/>
        <v/>
      </c>
      <c r="R34" s="386"/>
      <c r="S34" s="367"/>
      <c r="T34" s="368"/>
      <c r="U34" s="368"/>
      <c r="V34" s="368"/>
      <c r="W34" s="368"/>
      <c r="X34" s="368"/>
      <c r="Y34" s="368"/>
      <c r="Z34" s="368"/>
      <c r="AA34" s="368"/>
      <c r="AB34" s="368"/>
      <c r="AC34" s="368"/>
      <c r="AD34" s="368"/>
      <c r="AE34" s="368"/>
      <c r="AF34" s="368"/>
      <c r="AG34" s="368"/>
      <c r="AH34" s="368"/>
      <c r="AI34" s="368"/>
      <c r="AJ34" s="368"/>
      <c r="AK34" s="369"/>
      <c r="AM34" s="435"/>
      <c r="AN34" s="118"/>
      <c r="AO34" s="118"/>
      <c r="AP34" s="118"/>
      <c r="AQ34" s="118"/>
      <c r="AR34" s="118"/>
    </row>
    <row r="35" spans="1:44" ht="14.45" customHeight="1" thickBot="1" x14ac:dyDescent="0.2">
      <c r="A35" s="433">
        <v>10</v>
      </c>
      <c r="B35" s="434"/>
      <c r="C35" s="372" t="str">
        <f t="shared" si="1"/>
        <v/>
      </c>
      <c r="D35" s="373"/>
      <c r="E35" s="374"/>
      <c r="F35" s="375"/>
      <c r="G35" s="376" t="s">
        <v>83</v>
      </c>
      <c r="H35" s="376"/>
      <c r="I35" s="377"/>
      <c r="J35" s="378"/>
      <c r="K35" s="379" t="str">
        <f t="shared" si="2"/>
        <v/>
      </c>
      <c r="L35" s="380"/>
      <c r="M35" s="381" t="str">
        <f t="shared" si="3"/>
        <v/>
      </c>
      <c r="N35" s="382"/>
      <c r="O35" s="383" t="str">
        <f t="shared" si="4"/>
        <v/>
      </c>
      <c r="P35" s="384"/>
      <c r="Q35" s="425" t="str">
        <f t="shared" si="0"/>
        <v/>
      </c>
      <c r="R35" s="426"/>
      <c r="S35" s="404"/>
      <c r="T35" s="405"/>
      <c r="U35" s="405"/>
      <c r="V35" s="405"/>
      <c r="W35" s="405"/>
      <c r="X35" s="405"/>
      <c r="Y35" s="405"/>
      <c r="Z35" s="405"/>
      <c r="AA35" s="405"/>
      <c r="AB35" s="405"/>
      <c r="AC35" s="405"/>
      <c r="AD35" s="405"/>
      <c r="AE35" s="405"/>
      <c r="AF35" s="405"/>
      <c r="AG35" s="405"/>
      <c r="AH35" s="405"/>
      <c r="AI35" s="405"/>
      <c r="AJ35" s="405"/>
      <c r="AK35" s="406"/>
    </row>
    <row r="36" spans="1:44" ht="14.45" customHeight="1" x14ac:dyDescent="0.15">
      <c r="A36" s="427">
        <v>11</v>
      </c>
      <c r="B36" s="428"/>
      <c r="C36" s="409" t="str">
        <f t="shared" si="1"/>
        <v/>
      </c>
      <c r="D36" s="410"/>
      <c r="E36" s="429"/>
      <c r="F36" s="430"/>
      <c r="G36" s="413" t="s">
        <v>83</v>
      </c>
      <c r="H36" s="413"/>
      <c r="I36" s="431"/>
      <c r="J36" s="432"/>
      <c r="K36" s="416" t="str">
        <f t="shared" si="2"/>
        <v/>
      </c>
      <c r="L36" s="417"/>
      <c r="M36" s="418" t="str">
        <f t="shared" si="3"/>
        <v/>
      </c>
      <c r="N36" s="419"/>
      <c r="O36" s="420" t="str">
        <f t="shared" si="4"/>
        <v/>
      </c>
      <c r="P36" s="421"/>
      <c r="Q36" s="385" t="str">
        <f t="shared" si="0"/>
        <v/>
      </c>
      <c r="R36" s="386"/>
      <c r="S36" s="422"/>
      <c r="T36" s="423"/>
      <c r="U36" s="423"/>
      <c r="V36" s="423"/>
      <c r="W36" s="423"/>
      <c r="X36" s="423"/>
      <c r="Y36" s="423"/>
      <c r="Z36" s="423"/>
      <c r="AA36" s="423"/>
      <c r="AB36" s="423"/>
      <c r="AC36" s="423"/>
      <c r="AD36" s="423"/>
      <c r="AE36" s="423"/>
      <c r="AF36" s="423"/>
      <c r="AG36" s="423"/>
      <c r="AH36" s="423"/>
      <c r="AI36" s="423"/>
      <c r="AJ36" s="423"/>
      <c r="AK36" s="424"/>
    </row>
    <row r="37" spans="1:44" ht="14.45" customHeight="1" x14ac:dyDescent="0.15">
      <c r="A37" s="389">
        <v>12</v>
      </c>
      <c r="B37" s="390"/>
      <c r="C37" s="391" t="str">
        <f t="shared" si="1"/>
        <v/>
      </c>
      <c r="D37" s="392"/>
      <c r="E37" s="393"/>
      <c r="F37" s="394"/>
      <c r="G37" s="395" t="s">
        <v>83</v>
      </c>
      <c r="H37" s="395"/>
      <c r="I37" s="396"/>
      <c r="J37" s="397"/>
      <c r="K37" s="398" t="str">
        <f t="shared" si="2"/>
        <v/>
      </c>
      <c r="L37" s="399"/>
      <c r="M37" s="400" t="str">
        <f t="shared" si="3"/>
        <v/>
      </c>
      <c r="N37" s="401"/>
      <c r="O37" s="402" t="str">
        <f t="shared" si="4"/>
        <v/>
      </c>
      <c r="P37" s="403"/>
      <c r="Q37" s="385" t="str">
        <f t="shared" si="0"/>
        <v/>
      </c>
      <c r="R37" s="386"/>
      <c r="S37" s="367"/>
      <c r="T37" s="368"/>
      <c r="U37" s="368"/>
      <c r="V37" s="368"/>
      <c r="W37" s="368"/>
      <c r="X37" s="368"/>
      <c r="Y37" s="368"/>
      <c r="Z37" s="368"/>
      <c r="AA37" s="368"/>
      <c r="AB37" s="368"/>
      <c r="AC37" s="368"/>
      <c r="AD37" s="368"/>
      <c r="AE37" s="368"/>
      <c r="AF37" s="368"/>
      <c r="AG37" s="368"/>
      <c r="AH37" s="368"/>
      <c r="AI37" s="368"/>
      <c r="AJ37" s="368"/>
      <c r="AK37" s="369"/>
    </row>
    <row r="38" spans="1:44" ht="14.45" customHeight="1" x14ac:dyDescent="0.15">
      <c r="A38" s="389">
        <v>13</v>
      </c>
      <c r="B38" s="390"/>
      <c r="C38" s="391" t="str">
        <f t="shared" si="1"/>
        <v/>
      </c>
      <c r="D38" s="392"/>
      <c r="E38" s="393"/>
      <c r="F38" s="394"/>
      <c r="G38" s="395" t="s">
        <v>83</v>
      </c>
      <c r="H38" s="395"/>
      <c r="I38" s="396"/>
      <c r="J38" s="397"/>
      <c r="K38" s="398" t="str">
        <f t="shared" si="2"/>
        <v/>
      </c>
      <c r="L38" s="399"/>
      <c r="M38" s="400" t="str">
        <f t="shared" si="3"/>
        <v/>
      </c>
      <c r="N38" s="401"/>
      <c r="O38" s="402" t="str">
        <f t="shared" si="4"/>
        <v/>
      </c>
      <c r="P38" s="403"/>
      <c r="Q38" s="385" t="str">
        <f t="shared" si="0"/>
        <v/>
      </c>
      <c r="R38" s="386"/>
      <c r="S38" s="367"/>
      <c r="T38" s="368"/>
      <c r="U38" s="368"/>
      <c r="V38" s="368"/>
      <c r="W38" s="368"/>
      <c r="X38" s="368"/>
      <c r="Y38" s="368"/>
      <c r="Z38" s="368"/>
      <c r="AA38" s="368"/>
      <c r="AB38" s="368"/>
      <c r="AC38" s="368"/>
      <c r="AD38" s="368"/>
      <c r="AE38" s="368"/>
      <c r="AF38" s="368"/>
      <c r="AG38" s="368"/>
      <c r="AH38" s="368"/>
      <c r="AI38" s="368"/>
      <c r="AJ38" s="368"/>
      <c r="AK38" s="369"/>
    </row>
    <row r="39" spans="1:44" ht="14.45" customHeight="1" x14ac:dyDescent="0.15">
      <c r="A39" s="389">
        <v>14</v>
      </c>
      <c r="B39" s="390"/>
      <c r="C39" s="391" t="str">
        <f t="shared" si="1"/>
        <v/>
      </c>
      <c r="D39" s="392"/>
      <c r="E39" s="393"/>
      <c r="F39" s="394"/>
      <c r="G39" s="395" t="s">
        <v>83</v>
      </c>
      <c r="H39" s="395"/>
      <c r="I39" s="396"/>
      <c r="J39" s="397"/>
      <c r="K39" s="398" t="str">
        <f t="shared" si="2"/>
        <v/>
      </c>
      <c r="L39" s="399"/>
      <c r="M39" s="400" t="str">
        <f t="shared" si="3"/>
        <v/>
      </c>
      <c r="N39" s="401"/>
      <c r="O39" s="402" t="str">
        <f t="shared" si="4"/>
        <v/>
      </c>
      <c r="P39" s="403"/>
      <c r="Q39" s="385" t="str">
        <f t="shared" si="0"/>
        <v/>
      </c>
      <c r="R39" s="386"/>
      <c r="S39" s="367"/>
      <c r="T39" s="368"/>
      <c r="U39" s="368"/>
      <c r="V39" s="368"/>
      <c r="W39" s="368"/>
      <c r="X39" s="368"/>
      <c r="Y39" s="368"/>
      <c r="Z39" s="368"/>
      <c r="AA39" s="368"/>
      <c r="AB39" s="368"/>
      <c r="AC39" s="368"/>
      <c r="AD39" s="368"/>
      <c r="AE39" s="368"/>
      <c r="AF39" s="368"/>
      <c r="AG39" s="368"/>
      <c r="AH39" s="368"/>
      <c r="AI39" s="368"/>
      <c r="AJ39" s="368"/>
      <c r="AK39" s="369"/>
    </row>
    <row r="40" spans="1:44" ht="14.45" customHeight="1" x14ac:dyDescent="0.15">
      <c r="A40" s="389">
        <v>15</v>
      </c>
      <c r="B40" s="390"/>
      <c r="C40" s="391" t="str">
        <f t="shared" si="1"/>
        <v/>
      </c>
      <c r="D40" s="392"/>
      <c r="E40" s="393"/>
      <c r="F40" s="394"/>
      <c r="G40" s="395" t="s">
        <v>83</v>
      </c>
      <c r="H40" s="395"/>
      <c r="I40" s="396"/>
      <c r="J40" s="397"/>
      <c r="K40" s="398" t="str">
        <f t="shared" si="2"/>
        <v/>
      </c>
      <c r="L40" s="399"/>
      <c r="M40" s="400" t="str">
        <f t="shared" si="3"/>
        <v/>
      </c>
      <c r="N40" s="401"/>
      <c r="O40" s="402" t="str">
        <f t="shared" si="4"/>
        <v/>
      </c>
      <c r="P40" s="403"/>
      <c r="Q40" s="385" t="str">
        <f t="shared" si="0"/>
        <v/>
      </c>
      <c r="R40" s="386"/>
      <c r="S40" s="367"/>
      <c r="T40" s="368"/>
      <c r="U40" s="368"/>
      <c r="V40" s="368"/>
      <c r="W40" s="368"/>
      <c r="X40" s="368"/>
      <c r="Y40" s="368"/>
      <c r="Z40" s="368"/>
      <c r="AA40" s="368"/>
      <c r="AB40" s="368"/>
      <c r="AC40" s="368"/>
      <c r="AD40" s="368"/>
      <c r="AE40" s="368"/>
      <c r="AF40" s="368"/>
      <c r="AG40" s="368"/>
      <c r="AH40" s="368"/>
      <c r="AI40" s="368"/>
      <c r="AJ40" s="368"/>
      <c r="AK40" s="369"/>
    </row>
    <row r="41" spans="1:44" ht="14.45" customHeight="1" x14ac:dyDescent="0.15">
      <c r="A41" s="389">
        <v>16</v>
      </c>
      <c r="B41" s="390"/>
      <c r="C41" s="391" t="str">
        <f t="shared" si="1"/>
        <v/>
      </c>
      <c r="D41" s="392"/>
      <c r="E41" s="393"/>
      <c r="F41" s="394"/>
      <c r="G41" s="395" t="s">
        <v>83</v>
      </c>
      <c r="H41" s="395"/>
      <c r="I41" s="396"/>
      <c r="J41" s="397"/>
      <c r="K41" s="398" t="str">
        <f t="shared" si="2"/>
        <v/>
      </c>
      <c r="L41" s="399"/>
      <c r="M41" s="400" t="str">
        <f t="shared" si="3"/>
        <v/>
      </c>
      <c r="N41" s="401"/>
      <c r="O41" s="402" t="str">
        <f t="shared" si="4"/>
        <v/>
      </c>
      <c r="P41" s="403"/>
      <c r="Q41" s="385" t="str">
        <f t="shared" si="0"/>
        <v/>
      </c>
      <c r="R41" s="386"/>
      <c r="S41" s="367"/>
      <c r="T41" s="368"/>
      <c r="U41" s="368"/>
      <c r="V41" s="368"/>
      <c r="W41" s="368"/>
      <c r="X41" s="368"/>
      <c r="Y41" s="368"/>
      <c r="Z41" s="368"/>
      <c r="AA41" s="368"/>
      <c r="AB41" s="368"/>
      <c r="AC41" s="368"/>
      <c r="AD41" s="368"/>
      <c r="AE41" s="368"/>
      <c r="AF41" s="368"/>
      <c r="AG41" s="368"/>
      <c r="AH41" s="368"/>
      <c r="AI41" s="368"/>
      <c r="AJ41" s="368"/>
      <c r="AK41" s="369"/>
    </row>
    <row r="42" spans="1:44" ht="14.45" customHeight="1" x14ac:dyDescent="0.15">
      <c r="A42" s="389">
        <v>17</v>
      </c>
      <c r="B42" s="390"/>
      <c r="C42" s="391" t="str">
        <f t="shared" si="1"/>
        <v/>
      </c>
      <c r="D42" s="392"/>
      <c r="E42" s="393"/>
      <c r="F42" s="394"/>
      <c r="G42" s="395" t="s">
        <v>83</v>
      </c>
      <c r="H42" s="395"/>
      <c r="I42" s="396"/>
      <c r="J42" s="397"/>
      <c r="K42" s="398" t="str">
        <f t="shared" si="2"/>
        <v/>
      </c>
      <c r="L42" s="399"/>
      <c r="M42" s="400" t="str">
        <f t="shared" si="3"/>
        <v/>
      </c>
      <c r="N42" s="401"/>
      <c r="O42" s="402" t="str">
        <f t="shared" si="4"/>
        <v/>
      </c>
      <c r="P42" s="403"/>
      <c r="Q42" s="385" t="str">
        <f t="shared" si="0"/>
        <v/>
      </c>
      <c r="R42" s="386"/>
      <c r="S42" s="367"/>
      <c r="T42" s="368"/>
      <c r="U42" s="368"/>
      <c r="V42" s="368"/>
      <c r="W42" s="368"/>
      <c r="X42" s="368"/>
      <c r="Y42" s="368"/>
      <c r="Z42" s="368"/>
      <c r="AA42" s="368"/>
      <c r="AB42" s="368"/>
      <c r="AC42" s="368"/>
      <c r="AD42" s="368"/>
      <c r="AE42" s="368"/>
      <c r="AF42" s="368"/>
      <c r="AG42" s="368"/>
      <c r="AH42" s="368"/>
      <c r="AI42" s="368"/>
      <c r="AJ42" s="368"/>
      <c r="AK42" s="369"/>
    </row>
    <row r="43" spans="1:44" ht="14.45" customHeight="1" x14ac:dyDescent="0.15">
      <c r="A43" s="389">
        <v>18</v>
      </c>
      <c r="B43" s="390"/>
      <c r="C43" s="391" t="str">
        <f t="shared" si="1"/>
        <v/>
      </c>
      <c r="D43" s="392"/>
      <c r="E43" s="393"/>
      <c r="F43" s="394"/>
      <c r="G43" s="395" t="s">
        <v>83</v>
      </c>
      <c r="H43" s="395"/>
      <c r="I43" s="396"/>
      <c r="J43" s="397"/>
      <c r="K43" s="398" t="str">
        <f t="shared" si="2"/>
        <v/>
      </c>
      <c r="L43" s="399"/>
      <c r="M43" s="400" t="str">
        <f t="shared" si="3"/>
        <v/>
      </c>
      <c r="N43" s="401"/>
      <c r="O43" s="402" t="str">
        <f t="shared" si="4"/>
        <v/>
      </c>
      <c r="P43" s="403"/>
      <c r="Q43" s="385" t="str">
        <f t="shared" si="0"/>
        <v/>
      </c>
      <c r="R43" s="386"/>
      <c r="S43" s="367"/>
      <c r="T43" s="368"/>
      <c r="U43" s="368"/>
      <c r="V43" s="368"/>
      <c r="W43" s="368"/>
      <c r="X43" s="368"/>
      <c r="Y43" s="368"/>
      <c r="Z43" s="368"/>
      <c r="AA43" s="368"/>
      <c r="AB43" s="368"/>
      <c r="AC43" s="368"/>
      <c r="AD43" s="368"/>
      <c r="AE43" s="368"/>
      <c r="AF43" s="368"/>
      <c r="AG43" s="368"/>
      <c r="AH43" s="368"/>
      <c r="AI43" s="368"/>
      <c r="AJ43" s="368"/>
      <c r="AK43" s="369"/>
    </row>
    <row r="44" spans="1:44" ht="14.45" customHeight="1" x14ac:dyDescent="0.15">
      <c r="A44" s="389">
        <v>19</v>
      </c>
      <c r="B44" s="390"/>
      <c r="C44" s="391" t="str">
        <f t="shared" si="1"/>
        <v/>
      </c>
      <c r="D44" s="392"/>
      <c r="E44" s="393"/>
      <c r="F44" s="394"/>
      <c r="G44" s="395" t="s">
        <v>83</v>
      </c>
      <c r="H44" s="395"/>
      <c r="I44" s="396"/>
      <c r="J44" s="397"/>
      <c r="K44" s="398" t="str">
        <f t="shared" si="2"/>
        <v/>
      </c>
      <c r="L44" s="399"/>
      <c r="M44" s="400" t="str">
        <f t="shared" si="3"/>
        <v/>
      </c>
      <c r="N44" s="401"/>
      <c r="O44" s="402" t="str">
        <f t="shared" si="4"/>
        <v/>
      </c>
      <c r="P44" s="403"/>
      <c r="Q44" s="385" t="str">
        <f t="shared" si="0"/>
        <v/>
      </c>
      <c r="R44" s="386"/>
      <c r="S44" s="367"/>
      <c r="T44" s="368"/>
      <c r="U44" s="368"/>
      <c r="V44" s="368"/>
      <c r="W44" s="368"/>
      <c r="X44" s="368"/>
      <c r="Y44" s="368"/>
      <c r="Z44" s="368"/>
      <c r="AA44" s="368"/>
      <c r="AB44" s="368"/>
      <c r="AC44" s="368"/>
      <c r="AD44" s="368"/>
      <c r="AE44" s="368"/>
      <c r="AF44" s="368"/>
      <c r="AG44" s="368"/>
      <c r="AH44" s="368"/>
      <c r="AI44" s="368"/>
      <c r="AJ44" s="368"/>
      <c r="AK44" s="369"/>
    </row>
    <row r="45" spans="1:44" ht="14.45" customHeight="1" thickBot="1" x14ac:dyDescent="0.2">
      <c r="A45" s="370">
        <v>20</v>
      </c>
      <c r="B45" s="371"/>
      <c r="C45" s="372" t="str">
        <f t="shared" si="1"/>
        <v/>
      </c>
      <c r="D45" s="373"/>
      <c r="E45" s="374"/>
      <c r="F45" s="375"/>
      <c r="G45" s="376" t="s">
        <v>83</v>
      </c>
      <c r="H45" s="376"/>
      <c r="I45" s="377"/>
      <c r="J45" s="378"/>
      <c r="K45" s="379" t="str">
        <f t="shared" si="2"/>
        <v/>
      </c>
      <c r="L45" s="380"/>
      <c r="M45" s="381" t="str">
        <f t="shared" si="3"/>
        <v/>
      </c>
      <c r="N45" s="382"/>
      <c r="O45" s="383" t="str">
        <f t="shared" si="4"/>
        <v/>
      </c>
      <c r="P45" s="384"/>
      <c r="Q45" s="425" t="str">
        <f t="shared" si="0"/>
        <v/>
      </c>
      <c r="R45" s="426"/>
      <c r="S45" s="404"/>
      <c r="T45" s="405"/>
      <c r="U45" s="405"/>
      <c r="V45" s="405"/>
      <c r="W45" s="405"/>
      <c r="X45" s="405"/>
      <c r="Y45" s="405"/>
      <c r="Z45" s="405"/>
      <c r="AA45" s="405"/>
      <c r="AB45" s="405"/>
      <c r="AC45" s="405"/>
      <c r="AD45" s="405"/>
      <c r="AE45" s="405"/>
      <c r="AF45" s="405"/>
      <c r="AG45" s="405"/>
      <c r="AH45" s="405"/>
      <c r="AI45" s="405"/>
      <c r="AJ45" s="405"/>
      <c r="AK45" s="406"/>
    </row>
    <row r="46" spans="1:44" ht="14.45" customHeight="1" x14ac:dyDescent="0.15">
      <c r="A46" s="407">
        <v>21</v>
      </c>
      <c r="B46" s="408"/>
      <c r="C46" s="409" t="str">
        <f t="shared" si="1"/>
        <v/>
      </c>
      <c r="D46" s="410"/>
      <c r="E46" s="411"/>
      <c r="F46" s="412"/>
      <c r="G46" s="413" t="s">
        <v>83</v>
      </c>
      <c r="H46" s="413"/>
      <c r="I46" s="414"/>
      <c r="J46" s="415"/>
      <c r="K46" s="416" t="str">
        <f t="shared" si="2"/>
        <v/>
      </c>
      <c r="L46" s="417"/>
      <c r="M46" s="418" t="str">
        <f t="shared" si="3"/>
        <v/>
      </c>
      <c r="N46" s="419"/>
      <c r="O46" s="420" t="str">
        <f t="shared" si="4"/>
        <v/>
      </c>
      <c r="P46" s="421"/>
      <c r="Q46" s="385" t="str">
        <f t="shared" si="0"/>
        <v/>
      </c>
      <c r="R46" s="386"/>
      <c r="S46" s="422"/>
      <c r="T46" s="423"/>
      <c r="U46" s="423"/>
      <c r="V46" s="423"/>
      <c r="W46" s="423"/>
      <c r="X46" s="423"/>
      <c r="Y46" s="423"/>
      <c r="Z46" s="423"/>
      <c r="AA46" s="423"/>
      <c r="AB46" s="423"/>
      <c r="AC46" s="423"/>
      <c r="AD46" s="423"/>
      <c r="AE46" s="423"/>
      <c r="AF46" s="423"/>
      <c r="AG46" s="423"/>
      <c r="AH46" s="423"/>
      <c r="AI46" s="423"/>
      <c r="AJ46" s="423"/>
      <c r="AK46" s="424"/>
    </row>
    <row r="47" spans="1:44" ht="14.45" customHeight="1" x14ac:dyDescent="0.15">
      <c r="A47" s="389">
        <v>22</v>
      </c>
      <c r="B47" s="390"/>
      <c r="C47" s="391" t="str">
        <f t="shared" si="1"/>
        <v/>
      </c>
      <c r="D47" s="392"/>
      <c r="E47" s="393"/>
      <c r="F47" s="394"/>
      <c r="G47" s="395" t="s">
        <v>83</v>
      </c>
      <c r="H47" s="395"/>
      <c r="I47" s="396"/>
      <c r="J47" s="397"/>
      <c r="K47" s="398" t="str">
        <f t="shared" si="2"/>
        <v/>
      </c>
      <c r="L47" s="399"/>
      <c r="M47" s="400" t="str">
        <f t="shared" si="3"/>
        <v/>
      </c>
      <c r="N47" s="401"/>
      <c r="O47" s="402" t="str">
        <f t="shared" si="4"/>
        <v/>
      </c>
      <c r="P47" s="403"/>
      <c r="Q47" s="385" t="str">
        <f t="shared" si="0"/>
        <v/>
      </c>
      <c r="R47" s="386"/>
      <c r="S47" s="367"/>
      <c r="T47" s="368"/>
      <c r="U47" s="368"/>
      <c r="V47" s="368"/>
      <c r="W47" s="368"/>
      <c r="X47" s="368"/>
      <c r="Y47" s="368"/>
      <c r="Z47" s="368"/>
      <c r="AA47" s="368"/>
      <c r="AB47" s="368"/>
      <c r="AC47" s="368"/>
      <c r="AD47" s="368"/>
      <c r="AE47" s="368"/>
      <c r="AF47" s="368"/>
      <c r="AG47" s="368"/>
      <c r="AH47" s="368"/>
      <c r="AI47" s="368"/>
      <c r="AJ47" s="368"/>
      <c r="AK47" s="369"/>
    </row>
    <row r="48" spans="1:44" ht="14.45" customHeight="1" x14ac:dyDescent="0.15">
      <c r="A48" s="389">
        <v>23</v>
      </c>
      <c r="B48" s="390"/>
      <c r="C48" s="391" t="str">
        <f t="shared" si="1"/>
        <v/>
      </c>
      <c r="D48" s="392"/>
      <c r="E48" s="393"/>
      <c r="F48" s="394"/>
      <c r="G48" s="395" t="s">
        <v>83</v>
      </c>
      <c r="H48" s="395"/>
      <c r="I48" s="396"/>
      <c r="J48" s="397"/>
      <c r="K48" s="398" t="str">
        <f t="shared" si="2"/>
        <v/>
      </c>
      <c r="L48" s="399"/>
      <c r="M48" s="400" t="str">
        <f t="shared" si="3"/>
        <v/>
      </c>
      <c r="N48" s="401"/>
      <c r="O48" s="402" t="str">
        <f t="shared" si="4"/>
        <v/>
      </c>
      <c r="P48" s="403"/>
      <c r="Q48" s="385" t="str">
        <f t="shared" si="0"/>
        <v/>
      </c>
      <c r="R48" s="386"/>
      <c r="S48" s="367"/>
      <c r="T48" s="368"/>
      <c r="U48" s="368"/>
      <c r="V48" s="368"/>
      <c r="W48" s="368"/>
      <c r="X48" s="368"/>
      <c r="Y48" s="368"/>
      <c r="Z48" s="368"/>
      <c r="AA48" s="368"/>
      <c r="AB48" s="368"/>
      <c r="AC48" s="368"/>
      <c r="AD48" s="368"/>
      <c r="AE48" s="368"/>
      <c r="AF48" s="368"/>
      <c r="AG48" s="368"/>
      <c r="AH48" s="368"/>
      <c r="AI48" s="368"/>
      <c r="AJ48" s="368"/>
      <c r="AK48" s="369"/>
    </row>
    <row r="49" spans="1:37" ht="14.45" customHeight="1" x14ac:dyDescent="0.15">
      <c r="A49" s="389">
        <v>24</v>
      </c>
      <c r="B49" s="390"/>
      <c r="C49" s="391" t="str">
        <f t="shared" si="1"/>
        <v/>
      </c>
      <c r="D49" s="392"/>
      <c r="E49" s="393"/>
      <c r="F49" s="394"/>
      <c r="G49" s="395" t="s">
        <v>83</v>
      </c>
      <c r="H49" s="395"/>
      <c r="I49" s="396"/>
      <c r="J49" s="397"/>
      <c r="K49" s="398" t="str">
        <f t="shared" si="2"/>
        <v/>
      </c>
      <c r="L49" s="399"/>
      <c r="M49" s="400" t="str">
        <f t="shared" si="3"/>
        <v/>
      </c>
      <c r="N49" s="401"/>
      <c r="O49" s="402" t="str">
        <f t="shared" si="4"/>
        <v/>
      </c>
      <c r="P49" s="403"/>
      <c r="Q49" s="385" t="str">
        <f t="shared" si="0"/>
        <v/>
      </c>
      <c r="R49" s="386"/>
      <c r="S49" s="367"/>
      <c r="T49" s="368"/>
      <c r="U49" s="368"/>
      <c r="V49" s="368"/>
      <c r="W49" s="368"/>
      <c r="X49" s="368"/>
      <c r="Y49" s="368"/>
      <c r="Z49" s="368"/>
      <c r="AA49" s="368"/>
      <c r="AB49" s="368"/>
      <c r="AC49" s="368"/>
      <c r="AD49" s="368"/>
      <c r="AE49" s="368"/>
      <c r="AF49" s="368"/>
      <c r="AG49" s="368"/>
      <c r="AH49" s="368"/>
      <c r="AI49" s="368"/>
      <c r="AJ49" s="368"/>
      <c r="AK49" s="369"/>
    </row>
    <row r="50" spans="1:37" ht="14.45" customHeight="1" x14ac:dyDescent="0.15">
      <c r="A50" s="389">
        <v>25</v>
      </c>
      <c r="B50" s="390"/>
      <c r="C50" s="391" t="str">
        <f t="shared" si="1"/>
        <v/>
      </c>
      <c r="D50" s="392"/>
      <c r="E50" s="393"/>
      <c r="F50" s="394"/>
      <c r="G50" s="395" t="s">
        <v>83</v>
      </c>
      <c r="H50" s="395"/>
      <c r="I50" s="396"/>
      <c r="J50" s="397"/>
      <c r="K50" s="398" t="str">
        <f t="shared" si="2"/>
        <v/>
      </c>
      <c r="L50" s="399"/>
      <c r="M50" s="400" t="str">
        <f t="shared" si="3"/>
        <v/>
      </c>
      <c r="N50" s="401"/>
      <c r="O50" s="402" t="str">
        <f t="shared" si="4"/>
        <v/>
      </c>
      <c r="P50" s="403"/>
      <c r="Q50" s="385" t="str">
        <f t="shared" si="0"/>
        <v/>
      </c>
      <c r="R50" s="386"/>
      <c r="S50" s="367"/>
      <c r="T50" s="368"/>
      <c r="U50" s="368"/>
      <c r="V50" s="368"/>
      <c r="W50" s="368"/>
      <c r="X50" s="368"/>
      <c r="Y50" s="368"/>
      <c r="Z50" s="368"/>
      <c r="AA50" s="368"/>
      <c r="AB50" s="368"/>
      <c r="AC50" s="368"/>
      <c r="AD50" s="368"/>
      <c r="AE50" s="368"/>
      <c r="AF50" s="368"/>
      <c r="AG50" s="368"/>
      <c r="AH50" s="368"/>
      <c r="AI50" s="368"/>
      <c r="AJ50" s="368"/>
      <c r="AK50" s="369"/>
    </row>
    <row r="51" spans="1:37" ht="14.45" customHeight="1" x14ac:dyDescent="0.15">
      <c r="A51" s="389">
        <v>26</v>
      </c>
      <c r="B51" s="390"/>
      <c r="C51" s="391" t="str">
        <f t="shared" si="1"/>
        <v/>
      </c>
      <c r="D51" s="392"/>
      <c r="E51" s="393"/>
      <c r="F51" s="394"/>
      <c r="G51" s="395" t="s">
        <v>83</v>
      </c>
      <c r="H51" s="395"/>
      <c r="I51" s="396"/>
      <c r="J51" s="397"/>
      <c r="K51" s="398" t="str">
        <f t="shared" si="2"/>
        <v/>
      </c>
      <c r="L51" s="399"/>
      <c r="M51" s="400" t="str">
        <f t="shared" si="3"/>
        <v/>
      </c>
      <c r="N51" s="401"/>
      <c r="O51" s="402" t="str">
        <f t="shared" si="4"/>
        <v/>
      </c>
      <c r="P51" s="403"/>
      <c r="Q51" s="385" t="str">
        <f t="shared" si="0"/>
        <v/>
      </c>
      <c r="R51" s="386"/>
      <c r="S51" s="367"/>
      <c r="T51" s="368"/>
      <c r="U51" s="368"/>
      <c r="V51" s="368"/>
      <c r="W51" s="368"/>
      <c r="X51" s="368"/>
      <c r="Y51" s="368"/>
      <c r="Z51" s="368"/>
      <c r="AA51" s="368"/>
      <c r="AB51" s="368"/>
      <c r="AC51" s="368"/>
      <c r="AD51" s="368"/>
      <c r="AE51" s="368"/>
      <c r="AF51" s="368"/>
      <c r="AG51" s="368"/>
      <c r="AH51" s="368"/>
      <c r="AI51" s="368"/>
      <c r="AJ51" s="368"/>
      <c r="AK51" s="369"/>
    </row>
    <row r="52" spans="1:37" ht="14.45" customHeight="1" x14ac:dyDescent="0.15">
      <c r="A52" s="389">
        <v>27</v>
      </c>
      <c r="B52" s="390"/>
      <c r="C52" s="391" t="str">
        <f t="shared" si="1"/>
        <v/>
      </c>
      <c r="D52" s="392"/>
      <c r="E52" s="393"/>
      <c r="F52" s="394"/>
      <c r="G52" s="395" t="s">
        <v>83</v>
      </c>
      <c r="H52" s="395"/>
      <c r="I52" s="396"/>
      <c r="J52" s="397"/>
      <c r="K52" s="398" t="str">
        <f t="shared" si="2"/>
        <v/>
      </c>
      <c r="L52" s="399"/>
      <c r="M52" s="400" t="str">
        <f t="shared" si="3"/>
        <v/>
      </c>
      <c r="N52" s="401"/>
      <c r="O52" s="402" t="str">
        <f t="shared" si="4"/>
        <v/>
      </c>
      <c r="P52" s="403"/>
      <c r="Q52" s="385" t="str">
        <f t="shared" si="0"/>
        <v/>
      </c>
      <c r="R52" s="386"/>
      <c r="S52" s="367"/>
      <c r="T52" s="368"/>
      <c r="U52" s="368"/>
      <c r="V52" s="368"/>
      <c r="W52" s="368"/>
      <c r="X52" s="368"/>
      <c r="Y52" s="368"/>
      <c r="Z52" s="368"/>
      <c r="AA52" s="368"/>
      <c r="AB52" s="368"/>
      <c r="AC52" s="368"/>
      <c r="AD52" s="368"/>
      <c r="AE52" s="368"/>
      <c r="AF52" s="368"/>
      <c r="AG52" s="368"/>
      <c r="AH52" s="368"/>
      <c r="AI52" s="368"/>
      <c r="AJ52" s="368"/>
      <c r="AK52" s="369"/>
    </row>
    <row r="53" spans="1:37" ht="14.45" customHeight="1" x14ac:dyDescent="0.15">
      <c r="A53" s="389">
        <v>28</v>
      </c>
      <c r="B53" s="390"/>
      <c r="C53" s="391" t="str">
        <f t="shared" si="1"/>
        <v/>
      </c>
      <c r="D53" s="392"/>
      <c r="E53" s="393"/>
      <c r="F53" s="394"/>
      <c r="G53" s="395" t="s">
        <v>83</v>
      </c>
      <c r="H53" s="395"/>
      <c r="I53" s="396"/>
      <c r="J53" s="397"/>
      <c r="K53" s="398" t="str">
        <f t="shared" si="2"/>
        <v/>
      </c>
      <c r="L53" s="399"/>
      <c r="M53" s="400" t="str">
        <f t="shared" si="3"/>
        <v/>
      </c>
      <c r="N53" s="401"/>
      <c r="O53" s="402" t="str">
        <f t="shared" si="4"/>
        <v/>
      </c>
      <c r="P53" s="403"/>
      <c r="Q53" s="385" t="str">
        <f t="shared" si="0"/>
        <v/>
      </c>
      <c r="R53" s="386"/>
      <c r="S53" s="367"/>
      <c r="T53" s="368"/>
      <c r="U53" s="368"/>
      <c r="V53" s="368"/>
      <c r="W53" s="368"/>
      <c r="X53" s="368"/>
      <c r="Y53" s="368"/>
      <c r="Z53" s="368"/>
      <c r="AA53" s="368"/>
      <c r="AB53" s="368"/>
      <c r="AC53" s="368"/>
      <c r="AD53" s="368"/>
      <c r="AE53" s="368"/>
      <c r="AF53" s="368"/>
      <c r="AG53" s="368"/>
      <c r="AH53" s="368"/>
      <c r="AI53" s="368"/>
      <c r="AJ53" s="368"/>
      <c r="AK53" s="369"/>
    </row>
    <row r="54" spans="1:37" ht="14.45" customHeight="1" x14ac:dyDescent="0.15">
      <c r="A54" s="389">
        <f ca="1">IF(A1=2012,29,IF(A1=2016,29,IF(A1=2020,29,IF(A1=2024,29,IF(A1=2028,29,IF(A1=2032,29,IF(G1=2," ",29)))))))</f>
        <v>29</v>
      </c>
      <c r="B54" s="390"/>
      <c r="C54" s="391" t="str">
        <f>IF($G$1&gt;0,IF(A54=29,WEEKDAY(DATE($A$1,$G$1,A54)),""),"")</f>
        <v/>
      </c>
      <c r="D54" s="392"/>
      <c r="E54" s="393"/>
      <c r="F54" s="394"/>
      <c r="G54" s="395" t="s">
        <v>83</v>
      </c>
      <c r="H54" s="395"/>
      <c r="I54" s="396"/>
      <c r="J54" s="397"/>
      <c r="K54" s="398" t="str">
        <f t="shared" si="2"/>
        <v/>
      </c>
      <c r="L54" s="399"/>
      <c r="M54" s="400" t="str">
        <f t="shared" si="3"/>
        <v/>
      </c>
      <c r="N54" s="401"/>
      <c r="O54" s="402" t="str">
        <f t="shared" si="4"/>
        <v/>
      </c>
      <c r="P54" s="403"/>
      <c r="Q54" s="385" t="str">
        <f t="shared" si="0"/>
        <v/>
      </c>
      <c r="R54" s="386"/>
      <c r="S54" s="367"/>
      <c r="T54" s="368"/>
      <c r="U54" s="368"/>
      <c r="V54" s="368"/>
      <c r="W54" s="368"/>
      <c r="X54" s="368"/>
      <c r="Y54" s="368"/>
      <c r="Z54" s="368"/>
      <c r="AA54" s="368"/>
      <c r="AB54" s="368"/>
      <c r="AC54" s="368"/>
      <c r="AD54" s="368"/>
      <c r="AE54" s="368"/>
      <c r="AF54" s="368"/>
      <c r="AG54" s="368"/>
      <c r="AH54" s="368"/>
      <c r="AI54" s="368"/>
      <c r="AJ54" s="368"/>
      <c r="AK54" s="369"/>
    </row>
    <row r="55" spans="1:37" ht="14.45" customHeight="1" x14ac:dyDescent="0.15">
      <c r="A55" s="389">
        <f>IF(G1=2," ",30)</f>
        <v>30</v>
      </c>
      <c r="B55" s="390"/>
      <c r="C55" s="391" t="str">
        <f>IF($G$1&gt;0,IF(A55=30,WEEKDAY(DATE($A$1,$G$1,A55)),""),"")</f>
        <v/>
      </c>
      <c r="D55" s="392"/>
      <c r="E55" s="393"/>
      <c r="F55" s="394"/>
      <c r="G55" s="395" t="s">
        <v>83</v>
      </c>
      <c r="H55" s="395"/>
      <c r="I55" s="396"/>
      <c r="J55" s="397"/>
      <c r="K55" s="398" t="str">
        <f t="shared" si="2"/>
        <v/>
      </c>
      <c r="L55" s="399"/>
      <c r="M55" s="400" t="str">
        <f t="shared" si="3"/>
        <v/>
      </c>
      <c r="N55" s="401"/>
      <c r="O55" s="402" t="str">
        <f t="shared" si="4"/>
        <v/>
      </c>
      <c r="P55" s="403"/>
      <c r="Q55" s="385" t="str">
        <f t="shared" si="0"/>
        <v/>
      </c>
      <c r="R55" s="386"/>
      <c r="S55" s="367"/>
      <c r="T55" s="368"/>
      <c r="U55" s="368"/>
      <c r="V55" s="368"/>
      <c r="W55" s="368"/>
      <c r="X55" s="368"/>
      <c r="Y55" s="368"/>
      <c r="Z55" s="368"/>
      <c r="AA55" s="368"/>
      <c r="AB55" s="368"/>
      <c r="AC55" s="368"/>
      <c r="AD55" s="368"/>
      <c r="AE55" s="368"/>
      <c r="AF55" s="368"/>
      <c r="AG55" s="368"/>
      <c r="AH55" s="368"/>
      <c r="AI55" s="368"/>
      <c r="AJ55" s="368"/>
      <c r="AK55" s="369"/>
    </row>
    <row r="56" spans="1:37" ht="15" customHeight="1" thickBot="1" x14ac:dyDescent="0.2">
      <c r="A56" s="370">
        <f>IF(G1=2," ",IF(G1=4," ",IF(G1=6," ",IF(G1=9," ",IF(G1=11," ",31)))))</f>
        <v>31</v>
      </c>
      <c r="B56" s="371"/>
      <c r="C56" s="372" t="str">
        <f>IF($G$1&gt;0,IF(A56=31,WEEKDAY(DATE($A$1,$G$1,A56)),""),"")</f>
        <v/>
      </c>
      <c r="D56" s="373"/>
      <c r="E56" s="374"/>
      <c r="F56" s="375"/>
      <c r="G56" s="376" t="s">
        <v>83</v>
      </c>
      <c r="H56" s="376"/>
      <c r="I56" s="377"/>
      <c r="J56" s="378"/>
      <c r="K56" s="379" t="str">
        <f t="shared" si="2"/>
        <v/>
      </c>
      <c r="L56" s="380"/>
      <c r="M56" s="381" t="str">
        <f t="shared" si="3"/>
        <v/>
      </c>
      <c r="N56" s="382"/>
      <c r="O56" s="383" t="str">
        <f t="shared" si="4"/>
        <v/>
      </c>
      <c r="P56" s="384"/>
      <c r="Q56" s="385" t="str">
        <f t="shared" si="0"/>
        <v/>
      </c>
      <c r="R56" s="386"/>
      <c r="S56" s="387"/>
      <c r="T56" s="387"/>
      <c r="U56" s="387"/>
      <c r="V56" s="387"/>
      <c r="W56" s="387"/>
      <c r="X56" s="387"/>
      <c r="Y56" s="387"/>
      <c r="Z56" s="387"/>
      <c r="AA56" s="387"/>
      <c r="AB56" s="387"/>
      <c r="AC56" s="387"/>
      <c r="AD56" s="387"/>
      <c r="AE56" s="387"/>
      <c r="AF56" s="387"/>
      <c r="AG56" s="387"/>
      <c r="AH56" s="387"/>
      <c r="AI56" s="387"/>
      <c r="AJ56" s="387"/>
      <c r="AK56" s="388"/>
    </row>
    <row r="57" spans="1:37" ht="15" customHeight="1" thickBot="1" x14ac:dyDescent="0.2">
      <c r="A57" s="335" t="s">
        <v>84</v>
      </c>
      <c r="B57" s="300"/>
      <c r="C57" s="300"/>
      <c r="D57" s="336"/>
      <c r="E57" s="299"/>
      <c r="F57" s="300"/>
      <c r="G57" s="300"/>
      <c r="H57" s="300"/>
      <c r="I57" s="300"/>
      <c r="J57" s="336"/>
      <c r="K57" s="337" t="str">
        <f>IF(G1="","",SUM(K26:L56)*24)</f>
        <v/>
      </c>
      <c r="L57" s="338"/>
      <c r="M57" s="339" t="str">
        <f>IF(G1="","",ROUNDDOWN(SUM(M26:N56)*24,4))</f>
        <v/>
      </c>
      <c r="N57" s="340"/>
      <c r="O57" s="341" t="str">
        <f>IF(G1="","",ROUNDDOWN(SUM(O26:P56)*24,4))</f>
        <v/>
      </c>
      <c r="P57" s="342"/>
      <c r="Q57" s="343">
        <f>SUM(Q26:R56)</f>
        <v>0</v>
      </c>
      <c r="R57" s="344"/>
      <c r="S57" s="345"/>
      <c r="T57" s="345"/>
      <c r="U57" s="345"/>
      <c r="V57" s="345"/>
      <c r="W57" s="345"/>
      <c r="X57" s="345"/>
      <c r="Y57" s="345"/>
      <c r="Z57" s="345"/>
      <c r="AA57" s="345"/>
      <c r="AB57" s="345"/>
      <c r="AC57" s="345"/>
      <c r="AD57" s="345"/>
      <c r="AE57" s="345"/>
      <c r="AF57" s="345"/>
      <c r="AG57" s="345"/>
      <c r="AH57" s="345"/>
      <c r="AI57" s="345"/>
      <c r="AJ57" s="345"/>
      <c r="AK57" s="346"/>
    </row>
    <row r="58" spans="1:37" ht="3" customHeight="1" thickBot="1" x14ac:dyDescent="0.2">
      <c r="A58" s="58"/>
      <c r="B58" s="152"/>
      <c r="C58" s="152"/>
      <c r="D58" s="152"/>
      <c r="E58" s="152"/>
      <c r="F58" s="152"/>
      <c r="G58" s="152"/>
      <c r="H58" s="152"/>
      <c r="I58" s="152"/>
      <c r="J58" s="152"/>
      <c r="K58" s="152"/>
      <c r="L58" s="152"/>
      <c r="M58" s="152"/>
      <c r="N58" s="152"/>
      <c r="O58" s="152"/>
      <c r="P58" s="152"/>
      <c r="Q58" s="152"/>
      <c r="R58" s="152"/>
      <c r="S58" s="152"/>
      <c r="T58" s="152"/>
      <c r="U58" s="152"/>
      <c r="V58" s="152"/>
      <c r="W58" s="152"/>
      <c r="X58" s="152"/>
      <c r="Y58" s="152"/>
      <c r="Z58" s="152"/>
      <c r="AA58" s="152"/>
      <c r="AB58" s="152"/>
      <c r="AC58" s="152"/>
      <c r="AD58" s="152"/>
      <c r="AE58" s="152"/>
      <c r="AF58" s="152"/>
      <c r="AG58" s="152"/>
      <c r="AH58" s="152"/>
      <c r="AI58" s="152"/>
      <c r="AJ58" s="152"/>
      <c r="AK58" s="152"/>
    </row>
    <row r="59" spans="1:37" ht="17.25" customHeight="1" x14ac:dyDescent="0.15">
      <c r="A59" s="303" t="s">
        <v>85</v>
      </c>
      <c r="B59" s="347"/>
      <c r="C59" s="347"/>
      <c r="D59" s="348"/>
      <c r="E59" s="354"/>
      <c r="F59" s="355"/>
      <c r="G59" s="355"/>
      <c r="H59" s="355"/>
      <c r="I59" s="355"/>
      <c r="J59" s="355"/>
      <c r="K59" s="59"/>
      <c r="L59" s="59"/>
      <c r="M59" s="38" t="s">
        <v>86</v>
      </c>
      <c r="N59" s="148"/>
      <c r="O59" s="358"/>
      <c r="P59" s="358"/>
      <c r="Q59" s="358"/>
      <c r="R59" s="358"/>
      <c r="S59" s="358"/>
      <c r="T59" s="358"/>
      <c r="U59" s="358"/>
      <c r="V59" s="358"/>
      <c r="W59" s="358"/>
      <c r="X59" s="358"/>
      <c r="Y59" s="42" t="s">
        <v>50</v>
      </c>
      <c r="Z59" s="43" t="s">
        <v>87</v>
      </c>
      <c r="AA59" s="4"/>
      <c r="AB59" s="4"/>
      <c r="AC59" s="359"/>
      <c r="AD59" s="359"/>
      <c r="AE59" s="359"/>
      <c r="AF59" s="359"/>
      <c r="AG59" s="359"/>
      <c r="AH59" s="359"/>
      <c r="AI59" s="359"/>
      <c r="AJ59" s="359"/>
      <c r="AK59" s="360"/>
    </row>
    <row r="60" spans="1:37" s="10" customFormat="1" ht="15.75" customHeight="1" x14ac:dyDescent="0.15">
      <c r="A60" s="349"/>
      <c r="B60" s="232"/>
      <c r="C60" s="232"/>
      <c r="D60" s="350"/>
      <c r="E60" s="356"/>
      <c r="F60" s="357"/>
      <c r="G60" s="357"/>
      <c r="H60" s="357"/>
      <c r="I60" s="357"/>
      <c r="J60" s="357"/>
      <c r="K60" s="363" t="s">
        <v>88</v>
      </c>
      <c r="L60" s="363"/>
      <c r="M60" s="364" t="s">
        <v>89</v>
      </c>
      <c r="N60" s="364"/>
      <c r="O60" s="364"/>
      <c r="P60" s="364"/>
      <c r="Q60" s="364"/>
      <c r="R60" s="365"/>
      <c r="S60" s="366"/>
      <c r="T60" s="366"/>
      <c r="U60" s="366"/>
      <c r="V60" s="366"/>
      <c r="W60" s="366"/>
      <c r="X60" s="2" t="s">
        <v>90</v>
      </c>
      <c r="Y60" s="7"/>
      <c r="Z60" s="112" t="s">
        <v>91</v>
      </c>
      <c r="AA60" s="41"/>
      <c r="AB60" s="44"/>
      <c r="AC60" s="361"/>
      <c r="AD60" s="361"/>
      <c r="AE60" s="361"/>
      <c r="AF60" s="361"/>
      <c r="AG60" s="361"/>
      <c r="AH60" s="361"/>
      <c r="AI60" s="361"/>
      <c r="AJ60" s="361"/>
      <c r="AK60" s="362"/>
    </row>
    <row r="61" spans="1:37" s="10" customFormat="1" ht="5.25" customHeight="1" x14ac:dyDescent="0.15">
      <c r="A61" s="349"/>
      <c r="B61" s="232"/>
      <c r="C61" s="232"/>
      <c r="D61" s="350"/>
      <c r="E61" s="5"/>
      <c r="F61" s="11"/>
      <c r="G61" s="152"/>
      <c r="H61" s="152"/>
      <c r="I61" s="152"/>
      <c r="J61" s="6"/>
      <c r="K61" s="152"/>
      <c r="L61" s="144"/>
      <c r="M61" s="144"/>
      <c r="N61" s="144"/>
      <c r="O61" s="144"/>
      <c r="P61" s="144"/>
      <c r="Q61" s="144"/>
      <c r="R61" s="144"/>
      <c r="S61" s="144"/>
      <c r="T61" s="152"/>
      <c r="U61" s="152"/>
      <c r="V61" s="152"/>
      <c r="W61" s="152"/>
      <c r="X61" s="2"/>
      <c r="Y61" s="7"/>
      <c r="Z61" s="39"/>
      <c r="AA61" s="144"/>
      <c r="AB61" s="8"/>
      <c r="AC61" s="8"/>
      <c r="AD61" s="8"/>
      <c r="AE61" s="8"/>
      <c r="AF61" s="8"/>
      <c r="AG61" s="8"/>
      <c r="AH61" s="8"/>
      <c r="AI61" s="8"/>
      <c r="AJ61" s="8"/>
      <c r="AK61" s="9"/>
    </row>
    <row r="62" spans="1:37" s="10" customFormat="1" ht="24" customHeight="1" x14ac:dyDescent="0.15">
      <c r="A62" s="349"/>
      <c r="B62" s="232"/>
      <c r="C62" s="232"/>
      <c r="D62" s="350"/>
      <c r="E62" s="61"/>
      <c r="F62" s="329" t="s">
        <v>92</v>
      </c>
      <c r="G62" s="329"/>
      <c r="H62" s="329"/>
      <c r="I62" s="2"/>
      <c r="J62" s="329" t="s">
        <v>93</v>
      </c>
      <c r="K62" s="329"/>
      <c r="L62" s="330" t="s">
        <v>94</v>
      </c>
      <c r="M62" s="330"/>
      <c r="N62" s="331"/>
      <c r="O62" s="85"/>
      <c r="P62" s="62"/>
      <c r="Q62" s="145"/>
      <c r="R62" s="145"/>
      <c r="S62" s="332"/>
      <c r="T62" s="332"/>
      <c r="U62" s="332"/>
      <c r="V62" s="332"/>
      <c r="W62" s="332"/>
      <c r="X62" s="332"/>
      <c r="Y62" s="91"/>
      <c r="Z62" s="45" t="s">
        <v>95</v>
      </c>
      <c r="AA62" s="91"/>
      <c r="AC62" s="333"/>
      <c r="AD62" s="333"/>
      <c r="AE62" s="333"/>
      <c r="AF62" s="333"/>
      <c r="AG62" s="333"/>
      <c r="AH62" s="333"/>
      <c r="AI62" s="333"/>
      <c r="AJ62" s="333"/>
      <c r="AK62" s="334"/>
    </row>
    <row r="63" spans="1:37" s="10" customFormat="1" ht="5.25" customHeight="1" thickBot="1" x14ac:dyDescent="0.2">
      <c r="A63" s="351"/>
      <c r="B63" s="352"/>
      <c r="C63" s="352"/>
      <c r="D63" s="353"/>
      <c r="E63" s="12"/>
      <c r="F63" s="13"/>
      <c r="G63" s="14"/>
      <c r="H63" s="15"/>
      <c r="I63" s="15"/>
      <c r="J63" s="15"/>
      <c r="K63" s="15"/>
      <c r="L63" s="15"/>
      <c r="M63" s="15"/>
      <c r="N63" s="15"/>
      <c r="O63" s="15"/>
      <c r="P63" s="15"/>
      <c r="Q63" s="15"/>
      <c r="R63" s="14"/>
      <c r="S63" s="14"/>
      <c r="T63" s="16"/>
      <c r="U63" s="14"/>
      <c r="V63" s="146"/>
      <c r="W63" s="146"/>
      <c r="X63" s="146"/>
      <c r="Y63" s="146"/>
      <c r="Z63" s="40"/>
      <c r="AA63" s="146"/>
      <c r="AB63" s="146"/>
      <c r="AC63" s="146"/>
      <c r="AD63" s="146"/>
      <c r="AE63" s="146"/>
      <c r="AF63" s="14"/>
      <c r="AG63" s="14"/>
      <c r="AH63" s="14"/>
      <c r="AI63" s="14"/>
      <c r="AJ63" s="14"/>
      <c r="AK63" s="17"/>
    </row>
    <row r="64" spans="1:37" s="83" customFormat="1" ht="18" customHeight="1" x14ac:dyDescent="0.15">
      <c r="A64" s="303" t="s">
        <v>96</v>
      </c>
      <c r="B64" s="304"/>
      <c r="C64" s="304"/>
      <c r="D64" s="305"/>
      <c r="E64" s="54" t="s">
        <v>97</v>
      </c>
      <c r="F64" s="48"/>
      <c r="G64" s="48"/>
      <c r="H64" s="60"/>
      <c r="I64" s="48"/>
      <c r="J64" s="149"/>
      <c r="K64" s="149"/>
      <c r="L64" s="312" t="str">
        <f>M57</f>
        <v/>
      </c>
      <c r="M64" s="312"/>
      <c r="N64" s="312"/>
      <c r="O64" s="63" t="s">
        <v>98</v>
      </c>
      <c r="P64" s="63"/>
      <c r="Q64" s="49" t="s">
        <v>99</v>
      </c>
      <c r="R64" s="149"/>
      <c r="S64" s="48"/>
      <c r="T64" s="19"/>
      <c r="U64" s="48"/>
      <c r="V64" s="313"/>
      <c r="W64" s="313"/>
      <c r="X64" s="313"/>
      <c r="Y64" s="313"/>
      <c r="Z64" s="20" t="s">
        <v>100</v>
      </c>
      <c r="AA64" s="20" t="s">
        <v>101</v>
      </c>
      <c r="AB64" s="314" t="str">
        <f>IF(V64="","",ROUNDUP(L64*V64,0))</f>
        <v/>
      </c>
      <c r="AC64" s="314"/>
      <c r="AD64" s="314"/>
      <c r="AE64" s="314"/>
      <c r="AF64" s="314"/>
      <c r="AG64" s="314"/>
      <c r="AH64" s="18" t="s">
        <v>100</v>
      </c>
      <c r="AI64" s="315" t="s">
        <v>102</v>
      </c>
      <c r="AJ64" s="315"/>
      <c r="AK64" s="316"/>
    </row>
    <row r="65" spans="1:39" s="83" customFormat="1" ht="7.5" customHeight="1" x14ac:dyDescent="0.15">
      <c r="A65" s="306"/>
      <c r="B65" s="307"/>
      <c r="C65" s="307"/>
      <c r="D65" s="308"/>
      <c r="E65" s="47"/>
      <c r="H65" s="2"/>
      <c r="I65" s="2"/>
      <c r="J65" s="2"/>
      <c r="K65" s="2"/>
      <c r="L65" s="317" t="str">
        <f>O57</f>
        <v/>
      </c>
      <c r="M65" s="317"/>
      <c r="N65" s="317"/>
      <c r="O65" s="2"/>
      <c r="P65" s="2"/>
      <c r="Q65" s="2"/>
      <c r="R65" s="2"/>
      <c r="T65" s="2"/>
      <c r="V65" s="319" t="str">
        <f>IF(V64="","",ROUNDDOWN(V64*1.25,2))</f>
        <v/>
      </c>
      <c r="W65" s="319"/>
      <c r="X65" s="319"/>
      <c r="Y65" s="319"/>
      <c r="Z65" s="22"/>
      <c r="AA65" s="22"/>
      <c r="AB65" s="321" t="str">
        <f>IF(V64="","",ROUNDUP(L65*V65,0))</f>
        <v/>
      </c>
      <c r="AC65" s="321"/>
      <c r="AD65" s="321"/>
      <c r="AE65" s="321"/>
      <c r="AF65" s="321"/>
      <c r="AG65" s="321"/>
      <c r="AH65" s="2"/>
      <c r="AI65" s="323" t="s">
        <v>103</v>
      </c>
      <c r="AJ65" s="323"/>
      <c r="AK65" s="324"/>
    </row>
    <row r="66" spans="1:39" s="83" customFormat="1" ht="12.75" customHeight="1" x14ac:dyDescent="0.15">
      <c r="A66" s="306"/>
      <c r="B66" s="307"/>
      <c r="C66" s="307"/>
      <c r="D66" s="308"/>
      <c r="E66" s="327" t="s">
        <v>104</v>
      </c>
      <c r="F66" s="328"/>
      <c r="G66" s="328"/>
      <c r="H66" s="328"/>
      <c r="I66" s="328"/>
      <c r="J66" s="328"/>
      <c r="K66" s="328"/>
      <c r="L66" s="318"/>
      <c r="M66" s="318"/>
      <c r="N66" s="318"/>
      <c r="O66" s="24" t="s">
        <v>98</v>
      </c>
      <c r="P66" s="24"/>
      <c r="Q66" s="25" t="s">
        <v>105</v>
      </c>
      <c r="R66" s="24"/>
      <c r="S66" s="84"/>
      <c r="T66" s="26"/>
      <c r="U66" s="84"/>
      <c r="V66" s="320"/>
      <c r="W66" s="320"/>
      <c r="X66" s="320"/>
      <c r="Y66" s="320"/>
      <c r="Z66" s="147" t="s">
        <v>100</v>
      </c>
      <c r="AA66" s="147" t="s">
        <v>101</v>
      </c>
      <c r="AB66" s="322"/>
      <c r="AC66" s="322"/>
      <c r="AD66" s="322"/>
      <c r="AE66" s="322"/>
      <c r="AF66" s="322"/>
      <c r="AG66" s="322"/>
      <c r="AH66" s="36" t="s">
        <v>100</v>
      </c>
      <c r="AI66" s="325"/>
      <c r="AJ66" s="325"/>
      <c r="AK66" s="326"/>
    </row>
    <row r="67" spans="1:39" s="83" customFormat="1" ht="20.25" customHeight="1" thickBot="1" x14ac:dyDescent="0.2">
      <c r="A67" s="309"/>
      <c r="B67" s="310"/>
      <c r="C67" s="310"/>
      <c r="D67" s="311"/>
      <c r="E67" s="47"/>
      <c r="F67" s="2"/>
      <c r="G67" s="2"/>
      <c r="H67" s="2"/>
      <c r="I67" s="6"/>
      <c r="J67" s="6"/>
      <c r="K67" s="6"/>
      <c r="L67" s="2"/>
      <c r="M67" s="2"/>
      <c r="N67" s="53"/>
      <c r="O67" s="53"/>
      <c r="P67" s="283" t="s">
        <v>106</v>
      </c>
      <c r="Q67" s="283"/>
      <c r="R67" s="283"/>
      <c r="S67" s="283"/>
      <c r="T67" s="283"/>
      <c r="U67" s="283"/>
      <c r="V67" s="283"/>
      <c r="W67" s="284"/>
      <c r="X67" s="86" t="s">
        <v>107</v>
      </c>
      <c r="Y67" s="87"/>
      <c r="Z67" s="87"/>
      <c r="AA67" s="87"/>
      <c r="AB67" s="285" t="str">
        <f>IF(V64="","",AB64+AB65)</f>
        <v/>
      </c>
      <c r="AC67" s="285"/>
      <c r="AD67" s="285"/>
      <c r="AE67" s="285"/>
      <c r="AF67" s="285"/>
      <c r="AG67" s="285"/>
      <c r="AH67" s="51" t="s">
        <v>100</v>
      </c>
      <c r="AI67" s="55"/>
      <c r="AJ67" s="55"/>
      <c r="AK67" s="56"/>
    </row>
    <row r="68" spans="1:39" s="83" customFormat="1" ht="15.75" customHeight="1" x14ac:dyDescent="0.15">
      <c r="A68" s="286" t="s">
        <v>108</v>
      </c>
      <c r="B68" s="287"/>
      <c r="C68" s="287"/>
      <c r="D68" s="288"/>
      <c r="E68" s="295" t="s">
        <v>109</v>
      </c>
      <c r="F68" s="296"/>
      <c r="G68" s="296"/>
      <c r="H68" s="296"/>
      <c r="I68" s="296"/>
      <c r="J68" s="296"/>
      <c r="K68" s="296"/>
      <c r="L68" s="296"/>
      <c r="M68" s="296"/>
      <c r="N68" s="28"/>
      <c r="O68" s="28"/>
      <c r="P68" s="28"/>
      <c r="Q68" s="29"/>
      <c r="R68" s="29"/>
      <c r="S68" s="29"/>
      <c r="T68" s="29"/>
      <c r="U68" s="29"/>
      <c r="V68" s="29"/>
      <c r="W68" s="29"/>
      <c r="X68" s="28"/>
      <c r="Y68" s="29" t="s">
        <v>110</v>
      </c>
      <c r="Z68" s="29"/>
      <c r="AA68" s="50"/>
      <c r="AB68" s="37" t="s">
        <v>111</v>
      </c>
      <c r="AC68" s="301"/>
      <c r="AD68" s="301"/>
      <c r="AE68" s="301"/>
      <c r="AF68" s="301"/>
      <c r="AG68" s="301"/>
      <c r="AH68" s="29" t="s">
        <v>100</v>
      </c>
      <c r="AI68" s="50"/>
      <c r="AJ68" s="29"/>
      <c r="AK68" s="21"/>
    </row>
    <row r="69" spans="1:39" s="83" customFormat="1" ht="3" customHeight="1" x14ac:dyDescent="0.15">
      <c r="A69" s="289"/>
      <c r="B69" s="290"/>
      <c r="C69" s="290"/>
      <c r="D69" s="291"/>
      <c r="E69" s="297"/>
      <c r="F69" s="298"/>
      <c r="G69" s="298"/>
      <c r="H69" s="298"/>
      <c r="I69" s="298"/>
      <c r="J69" s="298"/>
      <c r="K69" s="298"/>
      <c r="L69" s="298"/>
      <c r="M69" s="298"/>
      <c r="N69" s="6"/>
      <c r="O69" s="6"/>
      <c r="P69" s="6"/>
      <c r="Q69" s="6"/>
      <c r="R69" s="6"/>
      <c r="S69" s="6"/>
      <c r="T69" s="6"/>
      <c r="U69" s="6"/>
      <c r="V69" s="6"/>
      <c r="W69" s="6"/>
      <c r="X69" s="6"/>
      <c r="Y69" s="2"/>
      <c r="Z69" s="2"/>
      <c r="AA69" s="2"/>
      <c r="AB69" s="2"/>
      <c r="AC69" s="22"/>
      <c r="AD69" s="22"/>
      <c r="AE69" s="22"/>
      <c r="AF69" s="22"/>
      <c r="AG69" s="22"/>
      <c r="AH69" s="2"/>
      <c r="AJ69" s="2"/>
      <c r="AK69" s="23"/>
    </row>
    <row r="70" spans="1:39" s="83" customFormat="1" ht="15.75" customHeight="1" thickBot="1" x14ac:dyDescent="0.2">
      <c r="A70" s="292"/>
      <c r="B70" s="293"/>
      <c r="C70" s="293"/>
      <c r="D70" s="294"/>
      <c r="E70" s="299"/>
      <c r="F70" s="300"/>
      <c r="G70" s="300"/>
      <c r="H70" s="300"/>
      <c r="I70" s="300"/>
      <c r="J70" s="300"/>
      <c r="K70" s="300"/>
      <c r="L70" s="300"/>
      <c r="M70" s="300"/>
      <c r="N70" s="27"/>
      <c r="O70" s="27"/>
      <c r="P70" s="27"/>
      <c r="Q70" s="27"/>
      <c r="R70" s="27"/>
      <c r="S70" s="27"/>
      <c r="T70" s="27"/>
      <c r="U70" s="27"/>
      <c r="V70" s="27"/>
      <c r="W70" s="27"/>
      <c r="X70" s="52"/>
      <c r="Y70" s="27" t="s">
        <v>112</v>
      </c>
      <c r="Z70" s="27"/>
      <c r="AA70" s="27"/>
      <c r="AB70" s="27"/>
      <c r="AC70" s="302"/>
      <c r="AD70" s="302"/>
      <c r="AE70" s="302"/>
      <c r="AF70" s="302"/>
      <c r="AG70" s="302"/>
      <c r="AH70" s="27" t="s">
        <v>100</v>
      </c>
      <c r="AI70" s="52"/>
      <c r="AJ70" s="27"/>
      <c r="AK70" s="30"/>
    </row>
    <row r="71" spans="1:39" ht="17.25" customHeight="1" x14ac:dyDescent="0.15">
      <c r="A71" s="279" t="s">
        <v>113</v>
      </c>
      <c r="B71" s="280"/>
      <c r="C71" s="280"/>
      <c r="D71" s="280"/>
      <c r="E71" s="280"/>
      <c r="F71" s="280"/>
      <c r="G71" s="280"/>
      <c r="H71" s="280"/>
      <c r="I71" s="280"/>
      <c r="J71" s="280"/>
      <c r="K71" s="280"/>
      <c r="L71" s="280"/>
      <c r="M71" s="280"/>
      <c r="N71" s="280"/>
      <c r="O71" s="280"/>
      <c r="P71" s="280"/>
      <c r="Q71" s="280"/>
      <c r="R71" s="280"/>
      <c r="S71" s="280"/>
      <c r="T71" s="280"/>
      <c r="U71" s="280"/>
      <c r="V71" s="280"/>
      <c r="W71" s="280"/>
      <c r="X71" s="280"/>
      <c r="Y71" s="280"/>
      <c r="Z71" s="280"/>
      <c r="AA71" s="280"/>
      <c r="AB71" s="280"/>
      <c r="AC71" s="280"/>
      <c r="AD71" s="280"/>
      <c r="AE71" s="281"/>
      <c r="AF71" s="281"/>
      <c r="AG71" s="281"/>
      <c r="AH71" s="281"/>
      <c r="AI71" s="281"/>
      <c r="AJ71" s="281"/>
      <c r="AK71" s="281"/>
    </row>
    <row r="72" spans="1:39" s="31" customFormat="1" ht="33.75" customHeight="1" x14ac:dyDescent="0.15">
      <c r="A72" s="282" t="s">
        <v>114</v>
      </c>
      <c r="B72" s="282"/>
      <c r="C72" s="282"/>
      <c r="D72" s="282"/>
      <c r="E72" s="282"/>
      <c r="F72" s="282"/>
      <c r="G72" s="282"/>
      <c r="H72" s="282"/>
      <c r="I72" s="282"/>
      <c r="J72" s="282"/>
      <c r="K72" s="282"/>
      <c r="L72" s="282"/>
      <c r="M72" s="282"/>
      <c r="N72" s="282"/>
      <c r="O72" s="282"/>
      <c r="P72" s="282"/>
      <c r="Q72" s="282"/>
      <c r="R72" s="282"/>
      <c r="S72" s="282"/>
      <c r="T72" s="282"/>
      <c r="U72" s="282"/>
      <c r="V72" s="282"/>
      <c r="W72" s="282"/>
      <c r="X72" s="282"/>
      <c r="Y72" s="282"/>
      <c r="Z72" s="282"/>
      <c r="AA72" s="282"/>
      <c r="AB72" s="282"/>
      <c r="AC72" s="282"/>
      <c r="AD72" s="282"/>
      <c r="AE72" s="282"/>
      <c r="AF72" s="282"/>
      <c r="AG72" s="282"/>
      <c r="AH72" s="282"/>
      <c r="AI72" s="282"/>
      <c r="AJ72" s="282"/>
      <c r="AK72" s="282"/>
    </row>
    <row r="73" spans="1:39" s="31" customFormat="1" ht="15" customHeight="1" x14ac:dyDescent="0.15">
      <c r="A73" s="90" t="s">
        <v>115</v>
      </c>
      <c r="B73" s="46"/>
      <c r="C73" s="155"/>
      <c r="D73" s="155"/>
      <c r="E73" s="155"/>
      <c r="F73" s="155"/>
      <c r="G73" s="155"/>
      <c r="H73" s="155"/>
      <c r="I73" s="155"/>
      <c r="J73" s="155"/>
      <c r="K73" s="155"/>
      <c r="L73" s="155"/>
      <c r="M73" s="155"/>
      <c r="N73" s="155"/>
      <c r="O73" s="155"/>
      <c r="P73" s="155"/>
      <c r="Q73" s="155"/>
      <c r="R73" s="155"/>
      <c r="S73" s="155"/>
      <c r="T73" s="155"/>
      <c r="U73" s="155"/>
      <c r="V73" s="155"/>
      <c r="W73" s="155"/>
      <c r="X73" s="155"/>
      <c r="Y73" s="155"/>
      <c r="Z73" s="155"/>
      <c r="AA73" s="155"/>
      <c r="AB73" s="155"/>
      <c r="AC73" s="155"/>
      <c r="AD73" s="155"/>
      <c r="AE73" s="155"/>
      <c r="AF73" s="155"/>
      <c r="AG73" s="155"/>
      <c r="AH73" s="155"/>
      <c r="AI73" s="155"/>
      <c r="AJ73" s="155"/>
      <c r="AK73" s="155"/>
    </row>
    <row r="74" spans="1:39" s="31" customFormat="1" ht="15" customHeight="1" x14ac:dyDescent="0.15">
      <c r="A74" s="277" t="s">
        <v>116</v>
      </c>
      <c r="B74" s="277"/>
      <c r="C74" s="272" t="s">
        <v>117</v>
      </c>
      <c r="D74" s="272"/>
      <c r="E74" s="272"/>
      <c r="F74" s="272"/>
      <c r="G74" s="272"/>
      <c r="H74" s="272"/>
      <c r="I74" s="272"/>
      <c r="J74" s="272"/>
      <c r="K74" s="272"/>
      <c r="L74" s="272"/>
      <c r="M74" s="272"/>
      <c r="N74" s="272"/>
      <c r="O74" s="272"/>
      <c r="P74" s="272"/>
      <c r="Q74" s="272"/>
      <c r="R74" s="272"/>
      <c r="S74" s="272"/>
      <c r="T74" s="272"/>
      <c r="U74" s="272"/>
      <c r="V74" s="272"/>
      <c r="W74" s="272"/>
      <c r="X74" s="272"/>
      <c r="Y74" s="272"/>
      <c r="Z74" s="272"/>
      <c r="AA74" s="272"/>
      <c r="AB74" s="272"/>
      <c r="AC74" s="272"/>
      <c r="AD74" s="272"/>
      <c r="AE74" s="272"/>
      <c r="AF74" s="272"/>
      <c r="AG74" s="272"/>
      <c r="AH74" s="272"/>
      <c r="AI74" s="272"/>
      <c r="AJ74" s="272"/>
      <c r="AK74" s="272"/>
    </row>
    <row r="75" spans="1:39" s="31" customFormat="1" ht="12" x14ac:dyDescent="0.15">
      <c r="A75" s="277" t="s">
        <v>118</v>
      </c>
      <c r="B75" s="277"/>
      <c r="C75" s="272" t="s">
        <v>119</v>
      </c>
      <c r="D75" s="272"/>
      <c r="E75" s="272"/>
      <c r="F75" s="272"/>
      <c r="G75" s="272"/>
      <c r="H75" s="272"/>
      <c r="I75" s="272"/>
      <c r="J75" s="272"/>
      <c r="K75" s="272"/>
      <c r="L75" s="272"/>
      <c r="M75" s="272"/>
      <c r="N75" s="272"/>
      <c r="O75" s="272"/>
      <c r="P75" s="272"/>
      <c r="Q75" s="272"/>
      <c r="R75" s="272"/>
      <c r="S75" s="272"/>
      <c r="T75" s="272"/>
      <c r="U75" s="272"/>
      <c r="V75" s="272"/>
      <c r="W75" s="272"/>
      <c r="X75" s="272"/>
      <c r="Y75" s="272"/>
      <c r="Z75" s="272"/>
      <c r="AA75" s="272"/>
      <c r="AB75" s="272"/>
      <c r="AC75" s="272"/>
      <c r="AD75" s="272"/>
      <c r="AE75" s="272"/>
      <c r="AF75" s="272"/>
      <c r="AG75" s="272"/>
      <c r="AH75" s="272"/>
      <c r="AI75" s="272"/>
      <c r="AJ75" s="272"/>
      <c r="AK75" s="272"/>
    </row>
    <row r="76" spans="1:39" s="31" customFormat="1" ht="12" x14ac:dyDescent="0.15">
      <c r="A76" s="153"/>
      <c r="B76" s="153"/>
      <c r="C76" s="154" t="s">
        <v>120</v>
      </c>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row>
    <row r="77" spans="1:39" s="31" customFormat="1" ht="18" customHeight="1" x14ac:dyDescent="0.15">
      <c r="A77" s="277" t="s">
        <v>121</v>
      </c>
      <c r="B77" s="277"/>
      <c r="C77" s="272" t="s">
        <v>122</v>
      </c>
      <c r="D77" s="272"/>
      <c r="E77" s="272"/>
      <c r="F77" s="272"/>
      <c r="G77" s="272"/>
      <c r="H77" s="272"/>
      <c r="I77" s="272"/>
      <c r="J77" s="272"/>
      <c r="K77" s="272"/>
      <c r="L77" s="272"/>
      <c r="M77" s="272"/>
      <c r="N77" s="272"/>
      <c r="O77" s="272"/>
      <c r="P77" s="272"/>
      <c r="Q77" s="272"/>
      <c r="R77" s="272"/>
      <c r="S77" s="272"/>
      <c r="T77" s="272"/>
      <c r="U77" s="272"/>
      <c r="V77" s="272"/>
      <c r="W77" s="272"/>
      <c r="X77" s="272"/>
      <c r="Y77" s="272"/>
      <c r="Z77" s="272"/>
      <c r="AA77" s="272"/>
      <c r="AB77" s="272"/>
      <c r="AC77" s="272"/>
      <c r="AD77" s="272"/>
      <c r="AE77" s="272"/>
      <c r="AF77" s="272"/>
      <c r="AG77" s="272"/>
      <c r="AH77" s="272"/>
      <c r="AI77" s="272"/>
      <c r="AJ77" s="272"/>
      <c r="AK77" s="272"/>
    </row>
    <row r="78" spans="1:39" s="31" customFormat="1" ht="18" customHeight="1" x14ac:dyDescent="0.15">
      <c r="A78" s="277"/>
      <c r="B78" s="277"/>
      <c r="C78" s="278"/>
      <c r="D78" s="278"/>
      <c r="E78" s="278"/>
      <c r="F78" s="278"/>
      <c r="G78" s="278"/>
      <c r="H78" s="278"/>
      <c r="I78" s="278"/>
      <c r="J78" s="278"/>
      <c r="K78" s="278"/>
      <c r="L78" s="278"/>
      <c r="M78" s="278"/>
      <c r="N78" s="278"/>
      <c r="O78" s="278"/>
      <c r="P78" s="278"/>
      <c r="Q78" s="278"/>
      <c r="R78" s="278"/>
      <c r="S78" s="278"/>
      <c r="T78" s="278"/>
      <c r="U78" s="278"/>
      <c r="V78" s="278"/>
      <c r="W78" s="278"/>
      <c r="X78" s="278"/>
      <c r="Y78" s="278"/>
      <c r="Z78" s="278"/>
      <c r="AA78" s="278"/>
      <c r="AB78" s="278"/>
      <c r="AC78" s="278"/>
      <c r="AD78" s="278"/>
      <c r="AE78" s="278"/>
      <c r="AF78" s="278"/>
      <c r="AG78" s="278"/>
      <c r="AH78" s="278"/>
      <c r="AI78" s="278"/>
      <c r="AJ78" s="278"/>
      <c r="AK78" s="278"/>
      <c r="AM78" s="117"/>
    </row>
    <row r="79" spans="1:39" s="31" customFormat="1" ht="15" customHeight="1" x14ac:dyDescent="0.15">
      <c r="A79" s="277"/>
      <c r="B79" s="277"/>
      <c r="C79" s="272" t="s">
        <v>123</v>
      </c>
      <c r="D79" s="272"/>
      <c r="E79" s="272"/>
      <c r="F79" s="272"/>
      <c r="G79" s="272"/>
      <c r="H79" s="272"/>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c r="AH79" s="272"/>
      <c r="AI79" s="272"/>
      <c r="AJ79" s="272"/>
      <c r="AK79" s="272"/>
    </row>
    <row r="80" spans="1:39" s="31" customFormat="1" ht="15" customHeight="1" x14ac:dyDescent="0.15">
      <c r="A80" s="277"/>
      <c r="B80" s="277"/>
      <c r="C80" s="272" t="s">
        <v>124</v>
      </c>
      <c r="D80" s="272"/>
      <c r="E80" s="272"/>
      <c r="F80" s="272"/>
      <c r="G80" s="272"/>
      <c r="H80" s="272"/>
      <c r="I80" s="272"/>
      <c r="J80" s="272"/>
      <c r="K80" s="272"/>
      <c r="L80" s="272"/>
      <c r="M80" s="272"/>
      <c r="N80" s="272"/>
      <c r="O80" s="272"/>
      <c r="P80" s="272"/>
      <c r="Q80" s="272"/>
      <c r="R80" s="272"/>
      <c r="S80" s="272"/>
      <c r="T80" s="272"/>
      <c r="U80" s="272"/>
      <c r="V80" s="272"/>
      <c r="W80" s="272"/>
      <c r="X80" s="272"/>
      <c r="Y80" s="272"/>
      <c r="Z80" s="272"/>
      <c r="AA80" s="272"/>
      <c r="AB80" s="272"/>
      <c r="AC80" s="272"/>
      <c r="AD80" s="272"/>
      <c r="AE80" s="272"/>
      <c r="AF80" s="272"/>
      <c r="AG80" s="272"/>
      <c r="AH80" s="272"/>
      <c r="AI80" s="272"/>
      <c r="AJ80" s="272"/>
      <c r="AK80" s="272"/>
    </row>
    <row r="81" spans="1:74" s="31" customFormat="1" ht="15" customHeight="1" x14ac:dyDescent="0.15">
      <c r="A81" s="277" t="s">
        <v>125</v>
      </c>
      <c r="B81" s="277"/>
      <c r="C81" s="272" t="s">
        <v>126</v>
      </c>
      <c r="D81" s="272"/>
      <c r="E81" s="272"/>
      <c r="F81" s="272"/>
      <c r="G81" s="272"/>
      <c r="H81" s="272"/>
      <c r="I81" s="272"/>
      <c r="J81" s="272"/>
      <c r="K81" s="272"/>
      <c r="L81" s="272"/>
      <c r="M81" s="272"/>
      <c r="N81" s="272"/>
      <c r="O81" s="272"/>
      <c r="P81" s="272"/>
      <c r="Q81" s="272"/>
      <c r="R81" s="272"/>
      <c r="S81" s="272"/>
      <c r="T81" s="272"/>
      <c r="U81" s="272"/>
      <c r="V81" s="272"/>
      <c r="W81" s="272"/>
      <c r="X81" s="272"/>
      <c r="Y81" s="272"/>
      <c r="Z81" s="272"/>
      <c r="AA81" s="272"/>
      <c r="AB81" s="272"/>
      <c r="AC81" s="272"/>
      <c r="AD81" s="272"/>
      <c r="AE81" s="272"/>
      <c r="AF81" s="272"/>
      <c r="AG81" s="272"/>
      <c r="AH81" s="272"/>
      <c r="AI81" s="272"/>
      <c r="AJ81" s="272"/>
      <c r="AK81" s="272"/>
    </row>
    <row r="82" spans="1:74" s="31" customFormat="1" ht="15" customHeight="1" x14ac:dyDescent="0.15">
      <c r="A82" s="277"/>
      <c r="B82" s="277"/>
      <c r="C82" s="272" t="s">
        <v>127</v>
      </c>
      <c r="D82" s="272"/>
      <c r="E82" s="272"/>
      <c r="F82" s="272"/>
      <c r="G82" s="272"/>
      <c r="H82" s="272"/>
      <c r="I82" s="272"/>
      <c r="J82" s="272"/>
      <c r="K82" s="272"/>
      <c r="L82" s="272"/>
      <c r="M82" s="272"/>
      <c r="N82" s="272"/>
      <c r="O82" s="272"/>
      <c r="P82" s="272"/>
      <c r="Q82" s="272"/>
      <c r="R82" s="272"/>
      <c r="S82" s="272"/>
      <c r="T82" s="272"/>
      <c r="U82" s="272"/>
      <c r="V82" s="272"/>
      <c r="W82" s="272"/>
      <c r="X82" s="272"/>
      <c r="Y82" s="272"/>
      <c r="Z82" s="272"/>
      <c r="AA82" s="272"/>
      <c r="AB82" s="272"/>
      <c r="AC82" s="272"/>
      <c r="AD82" s="272"/>
      <c r="AE82" s="272"/>
      <c r="AF82" s="272"/>
      <c r="AG82" s="272"/>
      <c r="AH82" s="272"/>
      <c r="AI82" s="272"/>
      <c r="AJ82" s="272"/>
      <c r="AK82" s="272"/>
    </row>
    <row r="83" spans="1:74" s="31" customFormat="1" ht="15" customHeight="1" x14ac:dyDescent="0.15">
      <c r="A83" s="153"/>
      <c r="B83" s="153"/>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row>
    <row r="84" spans="1:74" s="31" customFormat="1" ht="5.0999999999999996" customHeight="1" x14ac:dyDescent="0.15">
      <c r="A84" s="277"/>
      <c r="B84" s="277"/>
      <c r="C84" s="272"/>
      <c r="D84" s="272"/>
      <c r="E84" s="272"/>
      <c r="F84" s="272"/>
      <c r="G84" s="272"/>
      <c r="H84" s="272"/>
      <c r="I84" s="272"/>
      <c r="J84" s="272"/>
      <c r="K84" s="272"/>
      <c r="L84" s="272"/>
      <c r="M84" s="272"/>
      <c r="N84" s="272"/>
      <c r="O84" s="272"/>
      <c r="P84" s="272"/>
      <c r="Q84" s="272"/>
      <c r="R84" s="272"/>
      <c r="S84" s="272"/>
      <c r="T84" s="272"/>
      <c r="U84" s="272"/>
      <c r="V84" s="272"/>
      <c r="W84" s="272"/>
      <c r="X84" s="272"/>
      <c r="Y84" s="272"/>
      <c r="Z84" s="272"/>
      <c r="AA84" s="272"/>
      <c r="AB84" s="272"/>
      <c r="AC84" s="272"/>
      <c r="AD84" s="272"/>
      <c r="AE84" s="272"/>
      <c r="AF84" s="272"/>
      <c r="AG84" s="272"/>
      <c r="AH84" s="272"/>
      <c r="AI84" s="272"/>
      <c r="AJ84" s="272"/>
      <c r="AK84" s="272"/>
    </row>
    <row r="85" spans="1:74" s="31" customFormat="1" ht="15" customHeight="1" x14ac:dyDescent="0.15">
      <c r="A85" s="90" t="s">
        <v>128</v>
      </c>
      <c r="B85" s="46"/>
      <c r="C85" s="155"/>
      <c r="D85" s="155"/>
      <c r="E85" s="155"/>
      <c r="F85" s="155"/>
      <c r="G85" s="155"/>
      <c r="H85" s="155"/>
      <c r="I85" s="155"/>
      <c r="J85" s="155"/>
      <c r="K85" s="155"/>
      <c r="L85" s="155"/>
      <c r="M85" s="155"/>
      <c r="N85" s="155"/>
      <c r="O85" s="155"/>
      <c r="P85" s="155"/>
      <c r="Q85" s="155"/>
      <c r="R85" s="155"/>
      <c r="S85" s="155"/>
      <c r="T85" s="155"/>
      <c r="U85" s="155"/>
      <c r="V85" s="155"/>
      <c r="W85" s="155"/>
      <c r="X85" s="155"/>
      <c r="Y85" s="155"/>
      <c r="Z85" s="155"/>
      <c r="AA85" s="155"/>
      <c r="AB85" s="155"/>
      <c r="AC85" s="155"/>
      <c r="AD85" s="155"/>
      <c r="AE85" s="155"/>
      <c r="AF85" s="155"/>
      <c r="AG85" s="155"/>
      <c r="AH85" s="155"/>
      <c r="AI85" s="155"/>
      <c r="AJ85" s="155"/>
      <c r="AK85" s="155"/>
      <c r="AN85" s="117"/>
    </row>
    <row r="86" spans="1:74" s="31" customFormat="1" ht="15" customHeight="1" x14ac:dyDescent="0.15">
      <c r="A86" s="271">
        <v>1</v>
      </c>
      <c r="B86" s="271"/>
      <c r="C86" s="274" t="s">
        <v>129</v>
      </c>
      <c r="D86" s="274"/>
      <c r="E86" s="274"/>
      <c r="F86" s="274"/>
      <c r="G86" s="274"/>
      <c r="H86" s="274"/>
      <c r="I86" s="274"/>
      <c r="J86" s="274"/>
      <c r="K86" s="274"/>
      <c r="L86" s="274"/>
      <c r="M86" s="274"/>
      <c r="N86" s="274"/>
      <c r="O86" s="274"/>
      <c r="P86" s="274"/>
      <c r="Q86" s="274"/>
      <c r="R86" s="274"/>
      <c r="S86" s="274"/>
      <c r="T86" s="274"/>
      <c r="U86" s="274"/>
      <c r="V86" s="274"/>
      <c r="W86" s="274"/>
      <c r="X86" s="274"/>
      <c r="Y86" s="274"/>
      <c r="Z86" s="274"/>
      <c r="AA86" s="274"/>
      <c r="AB86" s="274"/>
      <c r="AC86" s="274"/>
      <c r="AD86" s="274"/>
      <c r="AE86" s="274"/>
      <c r="AF86" s="274"/>
      <c r="AG86" s="274"/>
      <c r="AH86" s="274"/>
      <c r="AI86" s="274"/>
      <c r="AJ86" s="274"/>
      <c r="AK86" s="274"/>
      <c r="AN86" s="276"/>
      <c r="AO86" s="276"/>
      <c r="AP86" s="276"/>
      <c r="AQ86" s="276"/>
      <c r="AR86" s="276"/>
      <c r="AS86" s="276"/>
      <c r="AT86" s="276"/>
      <c r="AU86" s="276"/>
      <c r="AV86" s="276"/>
      <c r="AW86" s="276"/>
      <c r="AX86" s="276"/>
      <c r="AY86" s="276"/>
      <c r="AZ86" s="276"/>
      <c r="BA86" s="276"/>
      <c r="BB86" s="276"/>
      <c r="BC86" s="276"/>
      <c r="BD86" s="276"/>
      <c r="BE86" s="276"/>
      <c r="BF86" s="276"/>
      <c r="BG86" s="276"/>
      <c r="BH86" s="276"/>
      <c r="BI86" s="276"/>
      <c r="BJ86" s="276"/>
      <c r="BK86" s="276"/>
      <c r="BL86" s="276"/>
      <c r="BM86" s="276"/>
      <c r="BN86" s="276"/>
      <c r="BO86" s="276"/>
      <c r="BP86" s="276"/>
      <c r="BQ86" s="276"/>
      <c r="BR86" s="276"/>
      <c r="BS86" s="276"/>
      <c r="BT86" s="276"/>
      <c r="BU86" s="276"/>
      <c r="BV86" s="276"/>
    </row>
    <row r="87" spans="1:74" s="31" customFormat="1" ht="15" customHeight="1" x14ac:dyDescent="0.15">
      <c r="A87" s="271">
        <v>2</v>
      </c>
      <c r="B87" s="271"/>
      <c r="C87" s="272" t="s">
        <v>130</v>
      </c>
      <c r="D87" s="272"/>
      <c r="E87" s="272"/>
      <c r="F87" s="272"/>
      <c r="G87" s="272"/>
      <c r="H87" s="272"/>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c r="AH87" s="272"/>
      <c r="AI87" s="272"/>
      <c r="AJ87" s="272"/>
      <c r="AK87" s="272"/>
      <c r="AN87" s="272"/>
      <c r="AO87" s="272"/>
      <c r="AP87" s="272"/>
      <c r="AQ87" s="272"/>
      <c r="AR87" s="272"/>
      <c r="AS87" s="272"/>
      <c r="AT87" s="272"/>
      <c r="AU87" s="272"/>
      <c r="AV87" s="272"/>
      <c r="AW87" s="272"/>
      <c r="AX87" s="272"/>
      <c r="AY87" s="272"/>
      <c r="AZ87" s="272"/>
      <c r="BA87" s="272"/>
      <c r="BB87" s="272"/>
      <c r="BC87" s="272"/>
      <c r="BD87" s="272"/>
      <c r="BE87" s="272"/>
      <c r="BF87" s="272"/>
      <c r="BG87" s="272"/>
      <c r="BH87" s="272"/>
      <c r="BI87" s="272"/>
      <c r="BJ87" s="272"/>
      <c r="BK87" s="272"/>
      <c r="BL87" s="272"/>
      <c r="BM87" s="272"/>
      <c r="BN87" s="272"/>
      <c r="BO87" s="272"/>
      <c r="BP87" s="272"/>
      <c r="BQ87" s="272"/>
      <c r="BR87" s="272"/>
      <c r="BS87" s="272"/>
      <c r="BT87" s="272"/>
      <c r="BU87" s="272"/>
      <c r="BV87" s="272"/>
    </row>
    <row r="88" spans="1:74" s="31" customFormat="1" ht="15" customHeight="1" x14ac:dyDescent="0.15">
      <c r="A88" s="271">
        <v>3</v>
      </c>
      <c r="B88" s="271"/>
      <c r="C88" s="273" t="s">
        <v>131</v>
      </c>
      <c r="D88" s="273"/>
      <c r="E88" s="273"/>
      <c r="F88" s="273"/>
      <c r="G88" s="273"/>
      <c r="H88" s="273"/>
      <c r="I88" s="273"/>
      <c r="J88" s="273"/>
      <c r="K88" s="273"/>
      <c r="L88" s="273"/>
      <c r="M88" s="273"/>
      <c r="N88" s="273"/>
      <c r="O88" s="273"/>
      <c r="P88" s="273"/>
      <c r="Q88" s="273"/>
      <c r="R88" s="273"/>
      <c r="S88" s="273"/>
      <c r="T88" s="273"/>
      <c r="U88" s="273"/>
      <c r="V88" s="273"/>
      <c r="W88" s="273"/>
      <c r="X88" s="273"/>
      <c r="Y88" s="273"/>
      <c r="Z88" s="273"/>
      <c r="AA88" s="273"/>
      <c r="AB88" s="273"/>
      <c r="AC88" s="273"/>
      <c r="AD88" s="273"/>
      <c r="AE88" s="273"/>
      <c r="AF88" s="273"/>
      <c r="AG88" s="273"/>
      <c r="AH88" s="273"/>
      <c r="AI88" s="273"/>
      <c r="AJ88" s="273"/>
      <c r="AK88" s="273"/>
      <c r="AN88" s="273"/>
      <c r="AO88" s="273"/>
      <c r="AP88" s="273"/>
      <c r="AQ88" s="273"/>
      <c r="AR88" s="273"/>
      <c r="AS88" s="273"/>
      <c r="AT88" s="273"/>
      <c r="AU88" s="273"/>
      <c r="AV88" s="273"/>
      <c r="AW88" s="273"/>
      <c r="AX88" s="273"/>
      <c r="AY88" s="273"/>
      <c r="AZ88" s="273"/>
      <c r="BA88" s="273"/>
      <c r="BB88" s="273"/>
      <c r="BC88" s="273"/>
      <c r="BD88" s="273"/>
      <c r="BE88" s="273"/>
      <c r="BF88" s="273"/>
      <c r="BG88" s="273"/>
      <c r="BH88" s="273"/>
      <c r="BI88" s="273"/>
      <c r="BJ88" s="273"/>
      <c r="BK88" s="273"/>
      <c r="BL88" s="273"/>
      <c r="BM88" s="273"/>
      <c r="BN88" s="273"/>
      <c r="BO88" s="273"/>
      <c r="BP88" s="273"/>
      <c r="BQ88" s="273"/>
      <c r="BR88" s="273"/>
      <c r="BS88" s="273"/>
      <c r="BT88" s="273"/>
      <c r="BU88" s="273"/>
      <c r="BV88" s="273"/>
    </row>
    <row r="89" spans="1:74" s="31" customFormat="1" ht="15" customHeight="1" x14ac:dyDescent="0.15">
      <c r="A89" s="271">
        <v>4</v>
      </c>
      <c r="B89" s="271"/>
      <c r="C89" s="274" t="s">
        <v>132</v>
      </c>
      <c r="D89" s="274"/>
      <c r="E89" s="274"/>
      <c r="F89" s="274"/>
      <c r="G89" s="274"/>
      <c r="H89" s="274"/>
      <c r="I89" s="274"/>
      <c r="J89" s="274"/>
      <c r="K89" s="274"/>
      <c r="L89" s="274"/>
      <c r="M89" s="274"/>
      <c r="N89" s="274"/>
      <c r="O89" s="274"/>
      <c r="P89" s="274"/>
      <c r="Q89" s="274"/>
      <c r="R89" s="274"/>
      <c r="S89" s="274"/>
      <c r="T89" s="274"/>
      <c r="U89" s="274"/>
      <c r="V89" s="274"/>
      <c r="W89" s="274"/>
      <c r="X89" s="274"/>
      <c r="Y89" s="274"/>
      <c r="Z89" s="274"/>
      <c r="AA89" s="274"/>
      <c r="AB89" s="274"/>
      <c r="AC89" s="274"/>
      <c r="AD89" s="274"/>
      <c r="AE89" s="274"/>
      <c r="AF89" s="274"/>
      <c r="AG89" s="274"/>
      <c r="AH89" s="274"/>
      <c r="AI89" s="274"/>
      <c r="AJ89" s="274"/>
      <c r="AK89" s="274"/>
      <c r="AN89" s="275"/>
      <c r="AO89" s="275"/>
      <c r="AP89" s="275"/>
      <c r="AQ89" s="275"/>
      <c r="AR89" s="275"/>
      <c r="AS89" s="275"/>
      <c r="AT89" s="275"/>
      <c r="AU89" s="275"/>
      <c r="AV89" s="275"/>
      <c r="AW89" s="275"/>
      <c r="AX89" s="275"/>
      <c r="AY89" s="275"/>
      <c r="AZ89" s="275"/>
      <c r="BA89" s="275"/>
      <c r="BB89" s="275"/>
      <c r="BC89" s="275"/>
      <c r="BD89" s="275"/>
      <c r="BE89" s="275"/>
      <c r="BF89" s="275"/>
      <c r="BG89" s="275"/>
      <c r="BH89" s="275"/>
      <c r="BI89" s="275"/>
      <c r="BJ89" s="275"/>
      <c r="BK89" s="275"/>
      <c r="BL89" s="275"/>
      <c r="BM89" s="275"/>
      <c r="BN89" s="275"/>
      <c r="BO89" s="275"/>
      <c r="BP89" s="275"/>
      <c r="BQ89" s="275"/>
      <c r="BR89" s="275"/>
      <c r="BS89" s="275"/>
      <c r="BT89" s="275"/>
      <c r="BU89" s="275"/>
      <c r="BV89" s="275"/>
    </row>
    <row r="90" spans="1:74" s="31" customFormat="1" ht="15" customHeight="1" x14ac:dyDescent="0.15">
      <c r="A90" s="271">
        <v>5</v>
      </c>
      <c r="B90" s="271"/>
      <c r="C90" s="272" t="s">
        <v>133</v>
      </c>
      <c r="D90" s="272"/>
      <c r="E90" s="272"/>
      <c r="F90" s="272"/>
      <c r="G90" s="272"/>
      <c r="H90" s="272"/>
      <c r="I90" s="272"/>
      <c r="J90" s="272"/>
      <c r="K90" s="272"/>
      <c r="L90" s="272"/>
      <c r="M90" s="272"/>
      <c r="N90" s="272"/>
      <c r="O90" s="272"/>
      <c r="P90" s="272"/>
      <c r="Q90" s="272"/>
      <c r="R90" s="272"/>
      <c r="S90" s="272"/>
      <c r="T90" s="272"/>
      <c r="U90" s="272"/>
      <c r="V90" s="272"/>
      <c r="W90" s="272"/>
      <c r="X90" s="272"/>
      <c r="Y90" s="272"/>
      <c r="Z90" s="272"/>
      <c r="AA90" s="272"/>
      <c r="AB90" s="272"/>
      <c r="AC90" s="272"/>
      <c r="AD90" s="272"/>
      <c r="AE90" s="272"/>
      <c r="AF90" s="272"/>
      <c r="AG90" s="272"/>
      <c r="AH90" s="272"/>
      <c r="AI90" s="272"/>
      <c r="AJ90" s="272"/>
      <c r="AK90" s="272"/>
      <c r="AN90" s="272"/>
      <c r="AO90" s="272"/>
      <c r="AP90" s="272"/>
      <c r="AQ90" s="272"/>
      <c r="AR90" s="272"/>
      <c r="AS90" s="272"/>
      <c r="AT90" s="272"/>
      <c r="AU90" s="272"/>
      <c r="AV90" s="272"/>
      <c r="AW90" s="272"/>
      <c r="AX90" s="272"/>
      <c r="AY90" s="272"/>
      <c r="AZ90" s="272"/>
      <c r="BA90" s="272"/>
      <c r="BB90" s="272"/>
      <c r="BC90" s="272"/>
      <c r="BD90" s="272"/>
      <c r="BE90" s="272"/>
      <c r="BF90" s="272"/>
      <c r="BG90" s="272"/>
      <c r="BH90" s="272"/>
      <c r="BI90" s="272"/>
      <c r="BJ90" s="272"/>
      <c r="BK90" s="272"/>
      <c r="BL90" s="272"/>
      <c r="BM90" s="272"/>
      <c r="BN90" s="272"/>
      <c r="BO90" s="272"/>
      <c r="BP90" s="272"/>
      <c r="BQ90" s="272"/>
      <c r="BR90" s="272"/>
      <c r="BS90" s="272"/>
      <c r="BT90" s="272"/>
      <c r="BU90" s="272"/>
      <c r="BV90" s="272"/>
    </row>
    <row r="91" spans="1:74" s="31" customFormat="1" ht="15" customHeight="1" x14ac:dyDescent="0.15">
      <c r="A91" s="271">
        <v>6</v>
      </c>
      <c r="B91" s="271"/>
      <c r="C91" s="272" t="s">
        <v>134</v>
      </c>
      <c r="D91" s="272"/>
      <c r="E91" s="272"/>
      <c r="F91" s="272"/>
      <c r="G91" s="272"/>
      <c r="H91" s="272"/>
      <c r="I91" s="272"/>
      <c r="J91" s="272"/>
      <c r="K91" s="272"/>
      <c r="L91" s="272"/>
      <c r="M91" s="272"/>
      <c r="N91" s="272"/>
      <c r="O91" s="272"/>
      <c r="P91" s="272"/>
      <c r="Q91" s="272"/>
      <c r="R91" s="272"/>
      <c r="S91" s="272"/>
      <c r="T91" s="272"/>
      <c r="U91" s="272"/>
      <c r="V91" s="272"/>
      <c r="W91" s="272"/>
      <c r="X91" s="272"/>
      <c r="Y91" s="272"/>
      <c r="Z91" s="272"/>
      <c r="AA91" s="272"/>
      <c r="AB91" s="272"/>
      <c r="AC91" s="272"/>
      <c r="AD91" s="272"/>
      <c r="AE91" s="272"/>
      <c r="AF91" s="272"/>
      <c r="AG91" s="272"/>
      <c r="AH91" s="272"/>
      <c r="AI91" s="272"/>
      <c r="AJ91" s="272"/>
      <c r="AK91" s="272"/>
      <c r="AN91" s="272"/>
      <c r="AO91" s="272"/>
      <c r="AP91" s="272"/>
      <c r="AQ91" s="272"/>
      <c r="AR91" s="272"/>
      <c r="AS91" s="272"/>
      <c r="AT91" s="272"/>
      <c r="AU91" s="272"/>
      <c r="AV91" s="272"/>
      <c r="AW91" s="272"/>
      <c r="AX91" s="272"/>
      <c r="AY91" s="272"/>
      <c r="AZ91" s="272"/>
      <c r="BA91" s="272"/>
      <c r="BB91" s="272"/>
      <c r="BC91" s="272"/>
      <c r="BD91" s="272"/>
      <c r="BE91" s="272"/>
      <c r="BF91" s="272"/>
      <c r="BG91" s="272"/>
      <c r="BH91" s="272"/>
      <c r="BI91" s="272"/>
      <c r="BJ91" s="272"/>
      <c r="BK91" s="272"/>
      <c r="BL91" s="272"/>
      <c r="BM91" s="272"/>
      <c r="BN91" s="272"/>
      <c r="BO91" s="272"/>
      <c r="BP91" s="272"/>
      <c r="BQ91" s="272"/>
      <c r="BR91" s="272"/>
      <c r="BS91" s="272"/>
      <c r="BT91" s="272"/>
      <c r="BU91" s="272"/>
      <c r="BV91" s="272"/>
    </row>
    <row r="92" spans="1:74" ht="15" customHeight="1" x14ac:dyDescent="0.15">
      <c r="A92" s="31"/>
      <c r="B92" s="46"/>
      <c r="C92" s="272" t="s">
        <v>120</v>
      </c>
      <c r="D92" s="272"/>
      <c r="E92" s="272"/>
      <c r="F92" s="272"/>
      <c r="G92" s="272"/>
      <c r="H92" s="272"/>
      <c r="I92" s="272"/>
      <c r="J92" s="272"/>
      <c r="K92" s="272"/>
      <c r="L92" s="272"/>
      <c r="M92" s="272"/>
      <c r="N92" s="272"/>
      <c r="O92" s="272"/>
      <c r="P92" s="272"/>
      <c r="Q92" s="272"/>
      <c r="R92" s="272"/>
      <c r="S92" s="272"/>
      <c r="T92" s="272"/>
      <c r="U92" s="272"/>
      <c r="V92" s="272"/>
      <c r="W92" s="272"/>
      <c r="X92" s="272"/>
      <c r="Y92" s="272"/>
      <c r="Z92" s="272"/>
      <c r="AA92" s="272"/>
      <c r="AB92" s="272"/>
      <c r="AC92" s="272"/>
      <c r="AD92" s="272"/>
      <c r="AE92" s="272"/>
      <c r="AF92" s="272"/>
      <c r="AG92" s="272"/>
      <c r="AH92" s="272"/>
      <c r="AI92" s="272"/>
      <c r="AJ92" s="272"/>
      <c r="AK92" s="272"/>
      <c r="AM92" s="31"/>
      <c r="AN92" s="272"/>
      <c r="AO92" s="272"/>
      <c r="AP92" s="272"/>
      <c r="AQ92" s="272"/>
      <c r="AR92" s="272"/>
      <c r="AS92" s="272"/>
      <c r="AT92" s="272"/>
      <c r="AU92" s="272"/>
      <c r="AV92" s="272"/>
      <c r="AW92" s="272"/>
      <c r="AX92" s="272"/>
      <c r="AY92" s="272"/>
      <c r="AZ92" s="272"/>
      <c r="BA92" s="272"/>
      <c r="BB92" s="272"/>
      <c r="BC92" s="272"/>
      <c r="BD92" s="272"/>
      <c r="BE92" s="272"/>
      <c r="BF92" s="272"/>
      <c r="BG92" s="272"/>
      <c r="BH92" s="272"/>
      <c r="BI92" s="272"/>
      <c r="BJ92" s="272"/>
      <c r="BK92" s="272"/>
      <c r="BL92" s="272"/>
      <c r="BM92" s="272"/>
      <c r="BN92" s="272"/>
      <c r="BO92" s="272"/>
      <c r="BP92" s="272"/>
      <c r="BQ92" s="272"/>
      <c r="BR92" s="272"/>
      <c r="BS92" s="272"/>
      <c r="BT92" s="272"/>
      <c r="BU92" s="272"/>
      <c r="BV92" s="272"/>
    </row>
    <row r="93" spans="1:74" s="31" customFormat="1" ht="15" customHeight="1" x14ac:dyDescent="0.15">
      <c r="A93" s="271">
        <v>7</v>
      </c>
      <c r="B93" s="271"/>
      <c r="C93" s="273" t="s">
        <v>135</v>
      </c>
      <c r="D93" s="273"/>
      <c r="E93" s="273"/>
      <c r="F93" s="273"/>
      <c r="G93" s="273"/>
      <c r="H93" s="273"/>
      <c r="I93" s="273"/>
      <c r="J93" s="273"/>
      <c r="K93" s="273"/>
      <c r="L93" s="273"/>
      <c r="M93" s="273"/>
      <c r="N93" s="273"/>
      <c r="O93" s="273"/>
      <c r="P93" s="273"/>
      <c r="Q93" s="273"/>
      <c r="R93" s="273"/>
      <c r="S93" s="273"/>
      <c r="T93" s="273"/>
      <c r="U93" s="273"/>
      <c r="V93" s="273"/>
      <c r="W93" s="273"/>
      <c r="X93" s="273"/>
      <c r="Y93" s="273"/>
      <c r="Z93" s="273"/>
      <c r="AA93" s="273"/>
      <c r="AB93" s="273"/>
      <c r="AC93" s="273"/>
      <c r="AD93" s="273"/>
      <c r="AE93" s="273"/>
      <c r="AF93" s="273"/>
      <c r="AG93" s="273"/>
      <c r="AH93" s="273"/>
      <c r="AI93" s="273"/>
      <c r="AJ93" s="273"/>
      <c r="AK93" s="273"/>
      <c r="AN93" s="273"/>
      <c r="AO93" s="273"/>
      <c r="AP93" s="273"/>
      <c r="AQ93" s="273"/>
      <c r="AR93" s="273"/>
      <c r="AS93" s="273"/>
      <c r="AT93" s="273"/>
      <c r="AU93" s="273"/>
      <c r="AV93" s="273"/>
      <c r="AW93" s="273"/>
      <c r="AX93" s="273"/>
      <c r="AY93" s="273"/>
      <c r="AZ93" s="273"/>
      <c r="BA93" s="273"/>
      <c r="BB93" s="273"/>
      <c r="BC93" s="273"/>
      <c r="BD93" s="273"/>
      <c r="BE93" s="273"/>
      <c r="BF93" s="273"/>
      <c r="BG93" s="273"/>
      <c r="BH93" s="273"/>
      <c r="BI93" s="273"/>
      <c r="BJ93" s="273"/>
      <c r="BK93" s="273"/>
      <c r="BL93" s="273"/>
      <c r="BM93" s="273"/>
      <c r="BN93" s="273"/>
      <c r="BO93" s="273"/>
      <c r="BP93" s="273"/>
      <c r="BQ93" s="273"/>
      <c r="BR93" s="273"/>
      <c r="BS93" s="273"/>
      <c r="BT93" s="273"/>
      <c r="BU93" s="273"/>
      <c r="BV93" s="273"/>
    </row>
    <row r="94" spans="1:74" s="31" customFormat="1" ht="15" customHeight="1" x14ac:dyDescent="0.15">
      <c r="A94" s="271">
        <v>8</v>
      </c>
      <c r="B94" s="271"/>
      <c r="C94" s="272" t="s">
        <v>136</v>
      </c>
      <c r="D94" s="272"/>
      <c r="E94" s="272"/>
      <c r="F94" s="272"/>
      <c r="G94" s="272"/>
      <c r="H94" s="272"/>
      <c r="I94" s="272"/>
      <c r="J94" s="272"/>
      <c r="K94" s="272"/>
      <c r="L94" s="272"/>
      <c r="M94" s="272"/>
      <c r="N94" s="272"/>
      <c r="O94" s="272"/>
      <c r="P94" s="272"/>
      <c r="Q94" s="272"/>
      <c r="R94" s="272"/>
      <c r="S94" s="272"/>
      <c r="T94" s="272"/>
      <c r="U94" s="272"/>
      <c r="V94" s="272"/>
      <c r="W94" s="272"/>
      <c r="X94" s="272"/>
      <c r="Y94" s="272"/>
      <c r="Z94" s="272"/>
      <c r="AA94" s="272"/>
      <c r="AB94" s="272"/>
      <c r="AC94" s="272"/>
      <c r="AD94" s="272"/>
      <c r="AE94" s="272"/>
      <c r="AF94" s="272"/>
      <c r="AG94" s="272"/>
      <c r="AH94" s="272"/>
      <c r="AI94" s="272"/>
      <c r="AJ94" s="272"/>
      <c r="AK94" s="272"/>
      <c r="AN94" s="272"/>
      <c r="AO94" s="272"/>
      <c r="AP94" s="272"/>
      <c r="AQ94" s="272"/>
      <c r="AR94" s="272"/>
      <c r="AS94" s="272"/>
      <c r="AT94" s="272"/>
      <c r="AU94" s="272"/>
      <c r="AV94" s="272"/>
      <c r="AW94" s="272"/>
      <c r="AX94" s="272"/>
      <c r="AY94" s="272"/>
      <c r="AZ94" s="272"/>
      <c r="BA94" s="272"/>
      <c r="BB94" s="272"/>
      <c r="BC94" s="272"/>
      <c r="BD94" s="272"/>
      <c r="BE94" s="272"/>
      <c r="BF94" s="272"/>
      <c r="BG94" s="272"/>
      <c r="BH94" s="272"/>
      <c r="BI94" s="272"/>
      <c r="BJ94" s="272"/>
      <c r="BK94" s="272"/>
      <c r="BL94" s="272"/>
      <c r="BM94" s="272"/>
      <c r="BN94" s="272"/>
      <c r="BO94" s="272"/>
      <c r="BP94" s="272"/>
      <c r="BQ94" s="272"/>
      <c r="BR94" s="272"/>
      <c r="BS94" s="272"/>
      <c r="BT94" s="272"/>
      <c r="BU94" s="272"/>
      <c r="BV94" s="272"/>
    </row>
    <row r="95" spans="1:74" s="31" customFormat="1" ht="15.75" customHeight="1" x14ac:dyDescent="0.15">
      <c r="A95"/>
      <c r="B95" s="46"/>
      <c r="C95" s="272" t="s">
        <v>137</v>
      </c>
      <c r="D95" s="272"/>
      <c r="E95" s="272"/>
      <c r="F95" s="272"/>
      <c r="G95" s="272"/>
      <c r="H95" s="272"/>
      <c r="I95" s="272"/>
      <c r="J95" s="272"/>
      <c r="K95" s="272"/>
      <c r="L95" s="272"/>
      <c r="M95" s="272"/>
      <c r="N95" s="272"/>
      <c r="O95" s="272"/>
      <c r="P95" s="272"/>
      <c r="Q95" s="272"/>
      <c r="R95" s="272"/>
      <c r="S95" s="272"/>
      <c r="T95" s="272"/>
      <c r="U95" s="272"/>
      <c r="V95" s="272"/>
      <c r="W95" s="272"/>
      <c r="X95" s="272"/>
      <c r="Y95" s="272"/>
      <c r="Z95" s="272"/>
      <c r="AA95" s="272"/>
      <c r="AB95" s="272"/>
      <c r="AC95" s="272"/>
      <c r="AD95" s="272"/>
      <c r="AE95" s="272"/>
      <c r="AF95" s="272"/>
      <c r="AG95" s="272"/>
      <c r="AH95" s="272"/>
      <c r="AI95" s="272"/>
      <c r="AJ95" s="272"/>
      <c r="AK95" s="272"/>
      <c r="AL95" s="168"/>
      <c r="AM95"/>
      <c r="AN95" s="272"/>
      <c r="AO95" s="272"/>
      <c r="AP95" s="272"/>
      <c r="AQ95" s="272"/>
      <c r="AR95" s="272"/>
      <c r="AS95" s="272"/>
      <c r="AT95" s="272"/>
      <c r="AU95" s="272"/>
      <c r="AV95" s="272"/>
      <c r="AW95" s="272"/>
      <c r="AX95" s="272"/>
      <c r="AY95" s="272"/>
      <c r="AZ95" s="272"/>
      <c r="BA95" s="272"/>
      <c r="BB95" s="272"/>
      <c r="BC95" s="272"/>
      <c r="BD95" s="272"/>
      <c r="BE95" s="272"/>
      <c r="BF95" s="272"/>
      <c r="BG95" s="272"/>
      <c r="BH95" s="272"/>
      <c r="BI95" s="272"/>
      <c r="BJ95" s="272"/>
      <c r="BK95" s="272"/>
      <c r="BL95" s="272"/>
      <c r="BM95" s="272"/>
      <c r="BN95" s="272"/>
      <c r="BO95" s="272"/>
      <c r="BP95" s="272"/>
      <c r="BQ95" s="272"/>
      <c r="BR95" s="272"/>
      <c r="BS95" s="272"/>
      <c r="BT95" s="272"/>
      <c r="BU95" s="272"/>
      <c r="BV95" s="272"/>
    </row>
    <row r="96" spans="1:74" s="31" customFormat="1" ht="15" customHeight="1" x14ac:dyDescent="0.15">
      <c r="A96" s="271">
        <v>9</v>
      </c>
      <c r="B96" s="271"/>
      <c r="C96" s="272" t="s">
        <v>138</v>
      </c>
      <c r="D96" s="272"/>
      <c r="E96" s="272"/>
      <c r="F96" s="272"/>
      <c r="G96" s="272"/>
      <c r="H96" s="272"/>
      <c r="I96" s="272"/>
      <c r="J96" s="272"/>
      <c r="K96" s="272"/>
      <c r="L96" s="272"/>
      <c r="M96" s="272"/>
      <c r="N96" s="272"/>
      <c r="O96" s="272"/>
      <c r="P96" s="272"/>
      <c r="Q96" s="272"/>
      <c r="R96" s="272"/>
      <c r="S96" s="272"/>
      <c r="T96" s="272"/>
      <c r="U96" s="272"/>
      <c r="V96" s="272"/>
      <c r="W96" s="272"/>
      <c r="X96" s="272"/>
      <c r="Y96" s="272"/>
      <c r="Z96" s="272"/>
      <c r="AA96" s="272"/>
      <c r="AB96" s="272"/>
      <c r="AC96" s="272"/>
      <c r="AD96" s="272"/>
      <c r="AE96" s="272"/>
      <c r="AF96" s="272"/>
      <c r="AG96" s="272"/>
      <c r="AH96" s="272"/>
      <c r="AI96" s="272"/>
      <c r="AJ96" s="272"/>
      <c r="AK96" s="272"/>
      <c r="AN96" s="272"/>
      <c r="AO96" s="272"/>
      <c r="AP96" s="272"/>
      <c r="AQ96" s="272"/>
      <c r="AR96" s="272"/>
      <c r="AS96" s="272"/>
      <c r="AT96" s="272"/>
      <c r="AU96" s="272"/>
      <c r="AV96" s="272"/>
      <c r="AW96" s="272"/>
      <c r="AX96" s="272"/>
      <c r="AY96" s="272"/>
      <c r="AZ96" s="272"/>
      <c r="BA96" s="272"/>
      <c r="BB96" s="272"/>
      <c r="BC96" s="272"/>
      <c r="BD96" s="272"/>
      <c r="BE96" s="272"/>
      <c r="BF96" s="272"/>
      <c r="BG96" s="272"/>
      <c r="BH96" s="272"/>
      <c r="BI96" s="272"/>
      <c r="BJ96" s="272"/>
      <c r="BK96" s="272"/>
      <c r="BL96" s="272"/>
      <c r="BM96" s="272"/>
      <c r="BN96" s="272"/>
      <c r="BO96" s="272"/>
      <c r="BP96" s="272"/>
      <c r="BQ96" s="272"/>
      <c r="BR96" s="272"/>
      <c r="BS96" s="272"/>
      <c r="BT96" s="272"/>
      <c r="BU96" s="272"/>
      <c r="BV96" s="272"/>
    </row>
    <row r="97" spans="1:74" ht="15" customHeight="1" x14ac:dyDescent="0.15">
      <c r="A97" s="271">
        <v>10</v>
      </c>
      <c r="B97" s="271"/>
      <c r="C97" s="272" t="s">
        <v>139</v>
      </c>
      <c r="D97" s="272"/>
      <c r="E97" s="272"/>
      <c r="F97" s="272"/>
      <c r="G97" s="272"/>
      <c r="H97" s="272"/>
      <c r="I97" s="272"/>
      <c r="J97" s="272"/>
      <c r="K97" s="272"/>
      <c r="L97" s="272"/>
      <c r="M97" s="272"/>
      <c r="N97" s="272"/>
      <c r="O97" s="272"/>
      <c r="P97" s="272"/>
      <c r="Q97" s="272"/>
      <c r="R97" s="272"/>
      <c r="S97" s="272"/>
      <c r="T97" s="272"/>
      <c r="U97" s="272"/>
      <c r="V97" s="272"/>
      <c r="W97" s="272"/>
      <c r="X97" s="272"/>
      <c r="Y97" s="272"/>
      <c r="Z97" s="272"/>
      <c r="AA97" s="272"/>
      <c r="AB97" s="272"/>
      <c r="AC97" s="272"/>
      <c r="AD97" s="272"/>
      <c r="AE97" s="272"/>
      <c r="AF97" s="272"/>
      <c r="AG97" s="272"/>
      <c r="AH97" s="272"/>
      <c r="AI97" s="272"/>
      <c r="AJ97" s="272"/>
      <c r="AK97" s="272"/>
      <c r="AM97" s="31"/>
      <c r="AN97" s="272"/>
      <c r="AO97" s="272"/>
      <c r="AP97" s="272"/>
      <c r="AQ97" s="272"/>
      <c r="AR97" s="272"/>
      <c r="AS97" s="272"/>
      <c r="AT97" s="272"/>
      <c r="AU97" s="272"/>
      <c r="AV97" s="272"/>
      <c r="AW97" s="272"/>
      <c r="AX97" s="272"/>
      <c r="AY97" s="272"/>
      <c r="AZ97" s="272"/>
      <c r="BA97" s="272"/>
      <c r="BB97" s="272"/>
      <c r="BC97" s="272"/>
      <c r="BD97" s="272"/>
      <c r="BE97" s="272"/>
      <c r="BF97" s="272"/>
      <c r="BG97" s="272"/>
      <c r="BH97" s="272"/>
      <c r="BI97" s="272"/>
      <c r="BJ97" s="272"/>
      <c r="BK97" s="272"/>
      <c r="BL97" s="272"/>
      <c r="BM97" s="272"/>
      <c r="BN97" s="272"/>
      <c r="BO97" s="272"/>
      <c r="BP97" s="272"/>
      <c r="BQ97" s="272"/>
      <c r="BR97" s="272"/>
      <c r="BS97" s="272"/>
      <c r="BT97" s="272"/>
      <c r="BU97" s="272"/>
      <c r="BV97" s="272"/>
    </row>
    <row r="98" spans="1:74" s="31" customFormat="1" ht="15" customHeight="1" x14ac:dyDescent="0.15">
      <c r="A98" s="271">
        <v>11</v>
      </c>
      <c r="B98" s="271"/>
      <c r="C98" s="272" t="s">
        <v>140</v>
      </c>
      <c r="D98" s="272"/>
      <c r="E98" s="272"/>
      <c r="F98" s="272"/>
      <c r="G98" s="272"/>
      <c r="H98" s="272"/>
      <c r="I98" s="272"/>
      <c r="J98" s="272"/>
      <c r="K98" s="272"/>
      <c r="L98" s="272"/>
      <c r="M98" s="272"/>
      <c r="N98" s="272"/>
      <c r="O98" s="272"/>
      <c r="P98" s="272"/>
      <c r="Q98" s="272"/>
      <c r="R98" s="272"/>
      <c r="S98" s="272"/>
      <c r="T98" s="272"/>
      <c r="U98" s="272"/>
      <c r="V98" s="272"/>
      <c r="W98" s="272"/>
      <c r="X98" s="272"/>
      <c r="Y98" s="272"/>
      <c r="Z98" s="272"/>
      <c r="AA98" s="272"/>
      <c r="AB98" s="272"/>
      <c r="AC98" s="272"/>
      <c r="AD98" s="272"/>
      <c r="AE98" s="272"/>
      <c r="AF98" s="272"/>
      <c r="AG98" s="272"/>
      <c r="AH98" s="272"/>
      <c r="AI98" s="272"/>
      <c r="AJ98" s="272"/>
      <c r="AK98" s="272"/>
      <c r="AN98" s="272"/>
      <c r="AO98" s="272"/>
      <c r="AP98" s="272"/>
      <c r="AQ98" s="272"/>
      <c r="AR98" s="272"/>
      <c r="AS98" s="272"/>
      <c r="AT98" s="272"/>
      <c r="AU98" s="272"/>
      <c r="AV98" s="272"/>
      <c r="AW98" s="272"/>
      <c r="AX98" s="272"/>
      <c r="AY98" s="272"/>
      <c r="AZ98" s="272"/>
      <c r="BA98" s="272"/>
      <c r="BB98" s="272"/>
      <c r="BC98" s="272"/>
      <c r="BD98" s="272"/>
      <c r="BE98" s="272"/>
      <c r="BF98" s="272"/>
      <c r="BG98" s="272"/>
      <c r="BH98" s="272"/>
      <c r="BI98" s="272"/>
      <c r="BJ98" s="272"/>
      <c r="BK98" s="272"/>
      <c r="BL98" s="272"/>
      <c r="BM98" s="272"/>
      <c r="BN98" s="272"/>
      <c r="BO98" s="272"/>
      <c r="BP98" s="272"/>
      <c r="BQ98" s="272"/>
      <c r="BR98" s="272"/>
      <c r="BS98" s="272"/>
      <c r="BT98" s="272"/>
      <c r="BU98" s="272"/>
      <c r="BV98" s="272"/>
    </row>
    <row r="99" spans="1:74" ht="15" customHeight="1" x14ac:dyDescent="0.15">
      <c r="A99" s="31"/>
      <c r="B99" s="46"/>
      <c r="C99" s="272" t="s">
        <v>141</v>
      </c>
      <c r="D99" s="272"/>
      <c r="E99" s="272"/>
      <c r="F99" s="272"/>
      <c r="G99" s="272"/>
      <c r="H99" s="272"/>
      <c r="I99" s="272"/>
      <c r="J99" s="272"/>
      <c r="K99" s="272"/>
      <c r="L99" s="272"/>
      <c r="M99" s="272"/>
      <c r="N99" s="272"/>
      <c r="O99" s="272"/>
      <c r="P99" s="272"/>
      <c r="Q99" s="272"/>
      <c r="R99" s="272"/>
      <c r="S99" s="272"/>
      <c r="T99" s="272"/>
      <c r="U99" s="272"/>
      <c r="V99" s="272"/>
      <c r="W99" s="272"/>
      <c r="X99" s="272"/>
      <c r="Y99" s="272"/>
      <c r="Z99" s="272"/>
      <c r="AA99" s="272"/>
      <c r="AB99" s="272"/>
      <c r="AC99" s="272"/>
      <c r="AD99" s="272"/>
      <c r="AE99" s="272"/>
      <c r="AF99" s="272"/>
      <c r="AG99" s="272"/>
      <c r="AH99" s="272"/>
      <c r="AI99" s="272"/>
      <c r="AJ99" s="272"/>
      <c r="AK99" s="272"/>
      <c r="AM99" s="31"/>
      <c r="AN99" s="272"/>
      <c r="AO99" s="272"/>
      <c r="AP99" s="272"/>
      <c r="AQ99" s="272"/>
      <c r="AR99" s="272"/>
      <c r="AS99" s="272"/>
      <c r="AT99" s="272"/>
      <c r="AU99" s="272"/>
      <c r="AV99" s="272"/>
      <c r="AW99" s="272"/>
      <c r="AX99" s="272"/>
      <c r="AY99" s="272"/>
      <c r="AZ99" s="272"/>
      <c r="BA99" s="272"/>
      <c r="BB99" s="272"/>
      <c r="BC99" s="272"/>
      <c r="BD99" s="272"/>
      <c r="BE99" s="272"/>
      <c r="BF99" s="272"/>
      <c r="BG99" s="272"/>
      <c r="BH99" s="272"/>
      <c r="BI99" s="272"/>
      <c r="BJ99" s="272"/>
      <c r="BK99" s="272"/>
      <c r="BL99" s="272"/>
      <c r="BM99" s="272"/>
      <c r="BN99" s="272"/>
      <c r="BO99" s="272"/>
      <c r="BP99" s="272"/>
      <c r="BQ99" s="272"/>
      <c r="BR99" s="272"/>
      <c r="BS99" s="272"/>
      <c r="BT99" s="272"/>
      <c r="BU99" s="272"/>
      <c r="BV99" s="272"/>
    </row>
    <row r="100" spans="1:74" ht="15" customHeight="1" x14ac:dyDescent="0.15">
      <c r="A100" s="271">
        <v>12</v>
      </c>
      <c r="B100" s="271"/>
      <c r="C100" s="272" t="s">
        <v>142</v>
      </c>
      <c r="D100" s="272"/>
      <c r="E100" s="272"/>
      <c r="F100" s="272"/>
      <c r="G100" s="272"/>
      <c r="H100" s="272"/>
      <c r="I100" s="272"/>
      <c r="J100" s="272"/>
      <c r="K100" s="272"/>
      <c r="L100" s="272"/>
      <c r="M100" s="272"/>
      <c r="N100" s="272"/>
      <c r="O100" s="272"/>
      <c r="P100" s="272"/>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M100" s="31"/>
      <c r="AN100" s="272"/>
      <c r="AO100" s="272"/>
      <c r="AP100" s="272"/>
      <c r="AQ100" s="272"/>
      <c r="AR100" s="272"/>
      <c r="AS100" s="272"/>
      <c r="AT100" s="272"/>
      <c r="AU100" s="272"/>
      <c r="AV100" s="272"/>
      <c r="AW100" s="272"/>
      <c r="AX100" s="272"/>
      <c r="AY100" s="272"/>
      <c r="AZ100" s="272"/>
      <c r="BA100" s="272"/>
      <c r="BB100" s="272"/>
      <c r="BC100" s="272"/>
      <c r="BD100" s="272"/>
      <c r="BE100" s="272"/>
      <c r="BF100" s="272"/>
      <c r="BG100" s="272"/>
      <c r="BH100" s="272"/>
      <c r="BI100" s="272"/>
      <c r="BJ100" s="272"/>
      <c r="BK100" s="272"/>
      <c r="BL100" s="272"/>
      <c r="BM100" s="272"/>
      <c r="BN100" s="272"/>
      <c r="BO100" s="272"/>
      <c r="BP100" s="272"/>
      <c r="BQ100" s="272"/>
      <c r="BR100" s="272"/>
      <c r="BS100" s="272"/>
      <c r="BT100" s="272"/>
      <c r="BU100" s="272"/>
      <c r="BV100" s="272"/>
    </row>
    <row r="101" spans="1:74" ht="15" customHeight="1" x14ac:dyDescent="0.15">
      <c r="B101" s="46"/>
      <c r="C101" s="272" t="s">
        <v>143</v>
      </c>
      <c r="D101" s="272"/>
      <c r="E101" s="272"/>
      <c r="F101" s="272"/>
      <c r="G101" s="272"/>
      <c r="H101" s="272"/>
      <c r="I101" s="272"/>
      <c r="J101" s="272"/>
      <c r="K101" s="272"/>
      <c r="L101" s="272"/>
      <c r="M101" s="272"/>
      <c r="N101" s="272"/>
      <c r="O101" s="272"/>
      <c r="P101" s="272"/>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N101" s="272"/>
      <c r="AO101" s="272"/>
      <c r="AP101" s="272"/>
      <c r="AQ101" s="272"/>
      <c r="AR101" s="272"/>
      <c r="AS101" s="272"/>
      <c r="AT101" s="272"/>
      <c r="AU101" s="272"/>
      <c r="AV101" s="272"/>
      <c r="AW101" s="272"/>
      <c r="AX101" s="272"/>
      <c r="AY101" s="272"/>
      <c r="AZ101" s="272"/>
      <c r="BA101" s="272"/>
      <c r="BB101" s="272"/>
      <c r="BC101" s="272"/>
      <c r="BD101" s="272"/>
      <c r="BE101" s="272"/>
      <c r="BF101" s="272"/>
      <c r="BG101" s="272"/>
      <c r="BH101" s="272"/>
      <c r="BI101" s="272"/>
      <c r="BJ101" s="272"/>
      <c r="BK101" s="272"/>
      <c r="BL101" s="272"/>
      <c r="BM101" s="272"/>
      <c r="BN101" s="272"/>
      <c r="BO101" s="272"/>
      <c r="BP101" s="272"/>
      <c r="BQ101" s="272"/>
      <c r="BR101" s="272"/>
      <c r="BS101" s="272"/>
      <c r="BT101" s="272"/>
      <c r="BU101" s="272"/>
      <c r="BV101" s="272"/>
    </row>
    <row r="102" spans="1:74" ht="15" customHeight="1" x14ac:dyDescent="0.15">
      <c r="A102" s="271">
        <v>13</v>
      </c>
      <c r="B102" s="271"/>
      <c r="C102" s="272" t="s">
        <v>144</v>
      </c>
      <c r="D102" s="272"/>
      <c r="E102" s="272"/>
      <c r="F102" s="272"/>
      <c r="G102" s="272"/>
      <c r="H102" s="272"/>
      <c r="I102" s="272"/>
      <c r="J102" s="272"/>
      <c r="K102" s="272"/>
      <c r="L102" s="272"/>
      <c r="M102" s="272"/>
      <c r="N102" s="272"/>
      <c r="O102" s="272"/>
      <c r="P102" s="272"/>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M102" s="31"/>
      <c r="AN102" s="272"/>
      <c r="AO102" s="272"/>
      <c r="AP102" s="272"/>
      <c r="AQ102" s="272"/>
      <c r="AR102" s="272"/>
      <c r="AS102" s="272"/>
      <c r="AT102" s="272"/>
      <c r="AU102" s="272"/>
      <c r="AV102" s="272"/>
      <c r="AW102" s="272"/>
      <c r="AX102" s="272"/>
      <c r="AY102" s="272"/>
      <c r="AZ102" s="272"/>
      <c r="BA102" s="272"/>
      <c r="BB102" s="272"/>
      <c r="BC102" s="272"/>
      <c r="BD102" s="272"/>
      <c r="BE102" s="272"/>
      <c r="BF102" s="272"/>
      <c r="BG102" s="272"/>
      <c r="BH102" s="272"/>
      <c r="BI102" s="272"/>
      <c r="BJ102" s="272"/>
      <c r="BK102" s="272"/>
      <c r="BL102" s="272"/>
      <c r="BM102" s="272"/>
      <c r="BN102" s="272"/>
      <c r="BO102" s="272"/>
      <c r="BP102" s="272"/>
      <c r="BQ102" s="272"/>
      <c r="BR102" s="272"/>
      <c r="BS102" s="272"/>
      <c r="BT102" s="272"/>
      <c r="BU102" s="272"/>
      <c r="BV102" s="272"/>
    </row>
    <row r="103" spans="1:74" ht="15" customHeight="1" x14ac:dyDescent="0.15">
      <c r="A103" s="271">
        <v>14</v>
      </c>
      <c r="B103" s="271"/>
      <c r="C103" s="272" t="s">
        <v>145</v>
      </c>
      <c r="D103" s="272"/>
      <c r="E103" s="272"/>
      <c r="F103" s="272"/>
      <c r="G103" s="272"/>
      <c r="H103" s="272"/>
      <c r="I103" s="272"/>
      <c r="J103" s="272"/>
      <c r="K103" s="272"/>
      <c r="L103" s="272"/>
      <c r="M103" s="272"/>
      <c r="N103" s="272"/>
      <c r="O103" s="272"/>
      <c r="P103" s="272"/>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M103" s="31"/>
      <c r="AN103" s="272"/>
      <c r="AO103" s="272"/>
      <c r="AP103" s="272"/>
      <c r="AQ103" s="272"/>
      <c r="AR103" s="272"/>
      <c r="AS103" s="272"/>
      <c r="AT103" s="272"/>
      <c r="AU103" s="272"/>
      <c r="AV103" s="272"/>
      <c r="AW103" s="272"/>
      <c r="AX103" s="272"/>
      <c r="AY103" s="272"/>
      <c r="AZ103" s="272"/>
      <c r="BA103" s="272"/>
      <c r="BB103" s="272"/>
      <c r="BC103" s="272"/>
      <c r="BD103" s="272"/>
      <c r="BE103" s="272"/>
      <c r="BF103" s="272"/>
      <c r="BG103" s="272"/>
      <c r="BH103" s="272"/>
      <c r="BI103" s="272"/>
      <c r="BJ103" s="272"/>
      <c r="BK103" s="272"/>
      <c r="BL103" s="272"/>
      <c r="BM103" s="272"/>
      <c r="BN103" s="272"/>
      <c r="BO103" s="272"/>
      <c r="BP103" s="272"/>
      <c r="BQ103" s="272"/>
      <c r="BR103" s="272"/>
      <c r="BS103" s="272"/>
      <c r="BT103" s="272"/>
      <c r="BU103" s="272"/>
      <c r="BV103" s="272"/>
    </row>
    <row r="104" spans="1:74" ht="15" customHeight="1" x14ac:dyDescent="0.15">
      <c r="B104" s="46"/>
      <c r="C104" s="272" t="s">
        <v>146</v>
      </c>
      <c r="D104" s="272"/>
      <c r="E104" s="272"/>
      <c r="F104" s="272"/>
      <c r="G104" s="272"/>
      <c r="H104" s="272"/>
      <c r="I104" s="272"/>
      <c r="J104" s="272"/>
      <c r="K104" s="272"/>
      <c r="L104" s="272"/>
      <c r="M104" s="272"/>
      <c r="N104" s="272"/>
      <c r="O104" s="272"/>
      <c r="P104" s="272"/>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N104" s="272"/>
      <c r="AO104" s="272"/>
      <c r="AP104" s="272"/>
      <c r="AQ104" s="272"/>
      <c r="AR104" s="272"/>
      <c r="AS104" s="272"/>
      <c r="AT104" s="272"/>
      <c r="AU104" s="272"/>
      <c r="AV104" s="272"/>
      <c r="AW104" s="272"/>
      <c r="AX104" s="272"/>
      <c r="AY104" s="272"/>
      <c r="AZ104" s="272"/>
      <c r="BA104" s="272"/>
      <c r="BB104" s="272"/>
      <c r="BC104" s="272"/>
      <c r="BD104" s="272"/>
      <c r="BE104" s="272"/>
      <c r="BF104" s="272"/>
      <c r="BG104" s="272"/>
      <c r="BH104" s="272"/>
      <c r="BI104" s="272"/>
      <c r="BJ104" s="272"/>
      <c r="BK104" s="272"/>
      <c r="BL104" s="272"/>
      <c r="BM104" s="272"/>
      <c r="BN104" s="272"/>
      <c r="BO104" s="272"/>
      <c r="BP104" s="272"/>
      <c r="BQ104" s="272"/>
      <c r="BR104" s="272"/>
      <c r="BS104" s="272"/>
      <c r="BT104" s="272"/>
      <c r="BU104" s="272"/>
      <c r="BV104" s="272"/>
    </row>
    <row r="105" spans="1:74" ht="15" customHeight="1" x14ac:dyDescent="0.15">
      <c r="A105" s="271">
        <v>15</v>
      </c>
      <c r="B105" s="271"/>
      <c r="C105" s="272" t="s">
        <v>147</v>
      </c>
      <c r="D105" s="272"/>
      <c r="E105" s="272"/>
      <c r="F105" s="272"/>
      <c r="G105" s="272"/>
      <c r="H105" s="272"/>
      <c r="I105" s="272"/>
      <c r="J105" s="272"/>
      <c r="K105" s="272"/>
      <c r="L105" s="272"/>
      <c r="M105" s="272"/>
      <c r="N105" s="272"/>
      <c r="O105" s="272"/>
      <c r="P105" s="272"/>
      <c r="Q105" s="272"/>
      <c r="R105" s="272"/>
      <c r="S105" s="272"/>
      <c r="T105" s="272"/>
      <c r="U105" s="272"/>
      <c r="V105" s="272"/>
      <c r="W105" s="272"/>
      <c r="X105" s="272"/>
      <c r="Y105" s="272"/>
      <c r="Z105" s="272"/>
      <c r="AA105" s="272"/>
      <c r="AB105" s="272"/>
      <c r="AC105" s="272"/>
      <c r="AD105" s="272"/>
      <c r="AE105" s="272"/>
      <c r="AF105" s="272"/>
      <c r="AG105" s="272"/>
      <c r="AH105" s="272"/>
      <c r="AI105" s="272"/>
      <c r="AJ105" s="272"/>
      <c r="AK105" s="272"/>
      <c r="AM105" s="31"/>
      <c r="AN105" s="272"/>
      <c r="AO105" s="272"/>
      <c r="AP105" s="272"/>
      <c r="AQ105" s="272"/>
      <c r="AR105" s="272"/>
      <c r="AS105" s="272"/>
      <c r="AT105" s="272"/>
      <c r="AU105" s="272"/>
      <c r="AV105" s="272"/>
      <c r="AW105" s="272"/>
      <c r="AX105" s="272"/>
      <c r="AY105" s="272"/>
      <c r="AZ105" s="272"/>
      <c r="BA105" s="272"/>
      <c r="BB105" s="272"/>
      <c r="BC105" s="272"/>
      <c r="BD105" s="272"/>
      <c r="BE105" s="272"/>
      <c r="BF105" s="272"/>
      <c r="BG105" s="272"/>
      <c r="BH105" s="272"/>
      <c r="BI105" s="272"/>
      <c r="BJ105" s="272"/>
      <c r="BK105" s="272"/>
      <c r="BL105" s="272"/>
      <c r="BM105" s="272"/>
      <c r="BN105" s="272"/>
      <c r="BO105" s="272"/>
      <c r="BP105" s="272"/>
      <c r="BQ105" s="272"/>
      <c r="BR105" s="272"/>
      <c r="BS105" s="272"/>
      <c r="BT105" s="272"/>
      <c r="BU105" s="272"/>
      <c r="BV105" s="272"/>
    </row>
    <row r="106" spans="1:74" ht="15" customHeight="1" x14ac:dyDescent="0.15">
      <c r="B106" s="46"/>
      <c r="C106" s="272" t="s">
        <v>148</v>
      </c>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72"/>
      <c r="BR106" s="272"/>
      <c r="BS106" s="272"/>
      <c r="BT106" s="272"/>
      <c r="BU106" s="272"/>
      <c r="BV106" s="272"/>
    </row>
    <row r="107" spans="1:74" ht="15" customHeight="1" x14ac:dyDescent="0.15">
      <c r="A107" s="271">
        <v>16</v>
      </c>
      <c r="B107" s="271"/>
      <c r="C107" s="272" t="s">
        <v>149</v>
      </c>
      <c r="D107" s="272"/>
      <c r="E107" s="272"/>
      <c r="F107" s="272"/>
      <c r="G107" s="272"/>
      <c r="H107" s="272"/>
      <c r="I107" s="272"/>
      <c r="J107" s="272"/>
      <c r="K107" s="272"/>
      <c r="L107" s="272"/>
      <c r="M107" s="272"/>
      <c r="N107" s="272"/>
      <c r="O107" s="272"/>
      <c r="P107" s="272"/>
      <c r="Q107" s="272"/>
      <c r="R107" s="272"/>
      <c r="S107" s="272"/>
      <c r="T107" s="272"/>
      <c r="U107" s="272"/>
      <c r="V107" s="272"/>
      <c r="W107" s="272"/>
      <c r="X107" s="272"/>
      <c r="Y107" s="272"/>
      <c r="Z107" s="272"/>
      <c r="AA107" s="272"/>
      <c r="AB107" s="272"/>
      <c r="AC107" s="272"/>
      <c r="AD107" s="272"/>
      <c r="AE107" s="272"/>
      <c r="AF107" s="272"/>
      <c r="AG107" s="272"/>
      <c r="AH107" s="272"/>
      <c r="AI107" s="272"/>
      <c r="AJ107" s="272"/>
      <c r="AK107" s="272"/>
      <c r="AM107" s="31"/>
      <c r="AN107" s="272"/>
      <c r="AO107" s="272"/>
      <c r="AP107" s="272"/>
      <c r="AQ107" s="272"/>
      <c r="AR107" s="272"/>
      <c r="AS107" s="272"/>
      <c r="AT107" s="272"/>
      <c r="AU107" s="272"/>
      <c r="AV107" s="272"/>
      <c r="AW107" s="272"/>
      <c r="AX107" s="272"/>
      <c r="AY107" s="272"/>
      <c r="AZ107" s="272"/>
      <c r="BA107" s="272"/>
      <c r="BB107" s="272"/>
      <c r="BC107" s="272"/>
      <c r="BD107" s="272"/>
      <c r="BE107" s="272"/>
      <c r="BF107" s="272"/>
      <c r="BG107" s="272"/>
      <c r="BH107" s="272"/>
      <c r="BI107" s="272"/>
      <c r="BJ107" s="272"/>
      <c r="BK107" s="272"/>
      <c r="BL107" s="272"/>
      <c r="BM107" s="272"/>
      <c r="BN107" s="272"/>
      <c r="BO107" s="272"/>
      <c r="BP107" s="272"/>
      <c r="BQ107" s="272"/>
      <c r="BR107" s="272"/>
      <c r="BS107" s="272"/>
      <c r="BT107" s="272"/>
      <c r="BU107" s="272"/>
      <c r="BV107" s="272"/>
    </row>
    <row r="108" spans="1:74" ht="15" customHeight="1" x14ac:dyDescent="0.15">
      <c r="B108" s="46"/>
      <c r="C108" s="272" t="s">
        <v>150</v>
      </c>
      <c r="D108" s="272"/>
      <c r="E108" s="272"/>
      <c r="F108" s="272"/>
      <c r="G108" s="272"/>
      <c r="H108" s="272"/>
      <c r="I108" s="272"/>
      <c r="J108" s="272"/>
      <c r="K108" s="272"/>
      <c r="L108" s="272"/>
      <c r="M108" s="272"/>
      <c r="N108" s="272"/>
      <c r="O108" s="272"/>
      <c r="P108" s="272"/>
      <c r="Q108" s="272"/>
      <c r="R108" s="272"/>
      <c r="S108" s="272"/>
      <c r="T108" s="272"/>
      <c r="U108" s="272"/>
      <c r="V108" s="272"/>
      <c r="W108" s="272"/>
      <c r="X108" s="272"/>
      <c r="Y108" s="272"/>
      <c r="Z108" s="272"/>
      <c r="AA108" s="272"/>
      <c r="AB108" s="272"/>
      <c r="AC108" s="272"/>
      <c r="AD108" s="272"/>
      <c r="AE108" s="272"/>
      <c r="AF108" s="272"/>
      <c r="AG108" s="272"/>
      <c r="AH108" s="272"/>
      <c r="AI108" s="272"/>
      <c r="AJ108" s="272"/>
      <c r="AK108" s="272"/>
      <c r="AN108" s="272"/>
      <c r="AO108" s="272"/>
      <c r="AP108" s="272"/>
      <c r="AQ108" s="272"/>
      <c r="AR108" s="272"/>
      <c r="AS108" s="272"/>
      <c r="AT108" s="272"/>
      <c r="AU108" s="272"/>
      <c r="AV108" s="272"/>
      <c r="AW108" s="272"/>
      <c r="AX108" s="272"/>
      <c r="AY108" s="272"/>
      <c r="AZ108" s="272"/>
      <c r="BA108" s="272"/>
      <c r="BB108" s="272"/>
      <c r="BC108" s="272"/>
      <c r="BD108" s="272"/>
      <c r="BE108" s="272"/>
      <c r="BF108" s="272"/>
      <c r="BG108" s="272"/>
      <c r="BH108" s="272"/>
      <c r="BI108" s="272"/>
      <c r="BJ108" s="272"/>
      <c r="BK108" s="272"/>
      <c r="BL108" s="272"/>
      <c r="BM108" s="272"/>
      <c r="BN108" s="272"/>
      <c r="BO108" s="272"/>
      <c r="BP108" s="272"/>
      <c r="BQ108" s="272"/>
      <c r="BR108" s="272"/>
      <c r="BS108" s="272"/>
      <c r="BT108" s="272"/>
      <c r="BU108" s="272"/>
      <c r="BV108" s="272"/>
    </row>
    <row r="109" spans="1:74" ht="15" customHeight="1" x14ac:dyDescent="0.15">
      <c r="A109" s="271">
        <v>17</v>
      </c>
      <c r="B109" s="271"/>
      <c r="C109" s="272" t="s">
        <v>151</v>
      </c>
      <c r="D109" s="272"/>
      <c r="E109" s="272"/>
      <c r="F109" s="272"/>
      <c r="G109" s="272"/>
      <c r="H109" s="272"/>
      <c r="I109" s="272"/>
      <c r="J109" s="272"/>
      <c r="K109" s="272"/>
      <c r="L109" s="272"/>
      <c r="M109" s="272"/>
      <c r="N109" s="272"/>
      <c r="O109" s="272"/>
      <c r="P109" s="272"/>
      <c r="Q109" s="272"/>
      <c r="R109" s="272"/>
      <c r="S109" s="272"/>
      <c r="T109" s="272"/>
      <c r="U109" s="272"/>
      <c r="V109" s="272"/>
      <c r="W109" s="272"/>
      <c r="X109" s="272"/>
      <c r="Y109" s="272"/>
      <c r="Z109" s="272"/>
      <c r="AA109" s="272"/>
      <c r="AB109" s="272"/>
      <c r="AC109" s="272"/>
      <c r="AD109" s="272"/>
      <c r="AE109" s="272"/>
      <c r="AF109" s="272"/>
      <c r="AG109" s="272"/>
      <c r="AH109" s="272"/>
      <c r="AI109" s="272"/>
      <c r="AJ109" s="272"/>
      <c r="AK109" s="272"/>
      <c r="AM109" s="31"/>
      <c r="AN109" s="272"/>
      <c r="AO109" s="272"/>
      <c r="AP109" s="272"/>
      <c r="AQ109" s="272"/>
      <c r="AR109" s="272"/>
      <c r="AS109" s="272"/>
      <c r="AT109" s="272"/>
      <c r="AU109" s="272"/>
      <c r="AV109" s="272"/>
      <c r="AW109" s="272"/>
      <c r="AX109" s="272"/>
      <c r="AY109" s="272"/>
      <c r="AZ109" s="272"/>
      <c r="BA109" s="272"/>
      <c r="BB109" s="272"/>
      <c r="BC109" s="272"/>
      <c r="BD109" s="272"/>
      <c r="BE109" s="272"/>
      <c r="BF109" s="272"/>
      <c r="BG109" s="272"/>
      <c r="BH109" s="272"/>
      <c r="BI109" s="272"/>
      <c r="BJ109" s="272"/>
      <c r="BK109" s="272"/>
      <c r="BL109" s="272"/>
      <c r="BM109" s="272"/>
      <c r="BN109" s="272"/>
      <c r="BO109" s="272"/>
      <c r="BP109" s="272"/>
      <c r="BQ109" s="272"/>
      <c r="BR109" s="272"/>
      <c r="BS109" s="272"/>
      <c r="BT109" s="272"/>
      <c r="BU109" s="272"/>
      <c r="BV109" s="272"/>
    </row>
    <row r="110" spans="1:74" ht="15" customHeight="1" x14ac:dyDescent="0.15">
      <c r="A110" s="46"/>
      <c r="B110" s="46"/>
      <c r="C110" s="247"/>
      <c r="D110" s="248"/>
      <c r="E110" s="248"/>
      <c r="F110" s="248"/>
      <c r="G110" s="248"/>
      <c r="H110" s="248"/>
      <c r="I110" s="248"/>
      <c r="J110" s="248"/>
      <c r="K110" s="248"/>
      <c r="L110" s="248"/>
      <c r="M110" s="248"/>
      <c r="N110" s="248"/>
      <c r="O110" s="248"/>
      <c r="P110" s="248"/>
      <c r="Q110" s="248"/>
      <c r="R110" s="248"/>
      <c r="S110" s="248"/>
      <c r="T110" s="248"/>
      <c r="U110" s="248"/>
      <c r="V110" s="248"/>
      <c r="W110" s="248"/>
      <c r="X110" s="248"/>
      <c r="Y110" s="248"/>
      <c r="Z110" s="248"/>
      <c r="AA110" s="248"/>
      <c r="AB110" s="248"/>
      <c r="AC110" s="248"/>
      <c r="AD110" s="248"/>
      <c r="AE110" s="248"/>
      <c r="AF110" s="248"/>
      <c r="AG110" s="248"/>
      <c r="AH110" s="248"/>
      <c r="AI110" s="248"/>
      <c r="AJ110" s="248"/>
      <c r="AK110" s="248"/>
      <c r="AL110" s="70"/>
    </row>
    <row r="111" spans="1:74" ht="15" customHeight="1" x14ac:dyDescent="0.15">
      <c r="A111" s="153"/>
      <c r="B111" s="153"/>
      <c r="C111" s="248"/>
      <c r="D111" s="248"/>
      <c r="E111" s="248"/>
      <c r="F111" s="248"/>
      <c r="G111" s="248"/>
      <c r="H111" s="248"/>
      <c r="I111" s="248"/>
      <c r="J111" s="248"/>
      <c r="K111" s="248"/>
      <c r="L111" s="248"/>
      <c r="M111" s="248"/>
      <c r="N111" s="248"/>
      <c r="O111" s="248"/>
      <c r="P111" s="248"/>
      <c r="Q111" s="248"/>
      <c r="R111" s="248"/>
      <c r="S111" s="248"/>
      <c r="T111" s="248"/>
      <c r="U111" s="248"/>
      <c r="V111" s="248"/>
      <c r="W111" s="248"/>
      <c r="X111" s="248"/>
      <c r="Y111" s="248"/>
      <c r="Z111" s="248"/>
      <c r="AA111" s="248"/>
      <c r="AB111" s="248"/>
      <c r="AC111" s="248"/>
      <c r="AD111" s="248"/>
      <c r="AE111" s="248"/>
      <c r="AF111" s="248"/>
      <c r="AG111" s="248"/>
      <c r="AH111" s="248"/>
      <c r="AI111" s="248"/>
      <c r="AJ111" s="248"/>
      <c r="AK111" s="248"/>
    </row>
    <row r="112" spans="1:74" ht="26.25" customHeight="1" x14ac:dyDescent="0.15">
      <c r="A112" s="249" t="s">
        <v>196</v>
      </c>
      <c r="B112" s="249"/>
      <c r="C112" s="249"/>
      <c r="D112" s="249"/>
      <c r="E112" s="249"/>
      <c r="F112" s="249"/>
      <c r="G112" s="249"/>
      <c r="H112" s="249"/>
      <c r="I112" s="249"/>
      <c r="J112" s="249"/>
      <c r="K112" s="249"/>
      <c r="L112" s="249"/>
      <c r="M112" s="249"/>
      <c r="N112" s="249"/>
      <c r="O112" s="249"/>
      <c r="P112" s="249"/>
      <c r="Q112" s="249"/>
      <c r="R112" s="249"/>
      <c r="S112" s="249"/>
      <c r="T112" s="249"/>
      <c r="U112" s="249"/>
      <c r="V112" s="249"/>
      <c r="W112" s="249"/>
      <c r="X112" s="249"/>
      <c r="Y112" s="249"/>
      <c r="Z112" s="249"/>
      <c r="AA112" s="249"/>
      <c r="AB112" s="249"/>
      <c r="AC112" s="249"/>
      <c r="AD112" s="249"/>
      <c r="AE112" s="249"/>
      <c r="AF112" s="250"/>
      <c r="AG112" s="250"/>
      <c r="AH112" s="250"/>
      <c r="AI112" s="250"/>
      <c r="AJ112" s="250"/>
      <c r="AK112" s="250"/>
    </row>
    <row r="113" spans="1:43" ht="6" customHeight="1" x14ac:dyDescent="0.15">
      <c r="A113" s="251"/>
      <c r="B113" s="252"/>
      <c r="C113" s="252"/>
      <c r="D113" s="252"/>
      <c r="E113" s="252"/>
      <c r="F113" s="252"/>
      <c r="G113" s="252"/>
      <c r="H113" s="252"/>
      <c r="I113" s="252"/>
      <c r="J113" s="252"/>
      <c r="K113" s="252"/>
      <c r="L113" s="252"/>
      <c r="M113" s="252"/>
      <c r="N113" s="252"/>
      <c r="O113" s="252"/>
      <c r="P113" s="252"/>
      <c r="Q113" s="252"/>
      <c r="R113" s="252"/>
      <c r="S113" s="252"/>
      <c r="T113" s="252"/>
      <c r="U113" s="252"/>
      <c r="V113" s="252"/>
      <c r="W113" s="252"/>
      <c r="X113" s="252"/>
      <c r="Y113" s="252"/>
      <c r="Z113" s="252"/>
      <c r="AA113" s="252"/>
      <c r="AB113" s="252"/>
      <c r="AC113" s="252"/>
      <c r="AD113" s="252"/>
      <c r="AE113" s="252"/>
      <c r="AF113" s="82"/>
      <c r="AG113" s="82"/>
      <c r="AH113" s="82"/>
      <c r="AI113" s="82"/>
      <c r="AJ113" s="82"/>
      <c r="AK113" s="82"/>
      <c r="AQ113" s="31"/>
    </row>
    <row r="114" spans="1:43" ht="9.9499999999999993" customHeight="1" x14ac:dyDescent="0.15">
      <c r="D114" s="233"/>
      <c r="E114" s="234"/>
      <c r="F114" s="253" t="s">
        <v>152</v>
      </c>
      <c r="G114" s="254"/>
      <c r="H114" s="254"/>
      <c r="I114" s="254"/>
      <c r="J114" s="254"/>
      <c r="K114" s="254"/>
      <c r="L114" s="254"/>
      <c r="M114" s="255"/>
      <c r="N114" s="233" t="s">
        <v>153</v>
      </c>
      <c r="O114" s="262"/>
      <c r="P114" s="234"/>
      <c r="Q114" s="64"/>
      <c r="R114" s="265"/>
      <c r="S114" s="268" t="s">
        <v>154</v>
      </c>
      <c r="T114" s="268"/>
      <c r="U114" s="268"/>
      <c r="V114" s="268"/>
      <c r="W114" s="268"/>
      <c r="X114" s="268"/>
      <c r="Y114" s="268"/>
      <c r="Z114" s="268"/>
      <c r="AA114" s="268"/>
      <c r="AB114" s="268" t="s">
        <v>155</v>
      </c>
      <c r="AC114" s="268"/>
      <c r="AD114" s="268"/>
      <c r="AE114" s="268"/>
      <c r="AF114" s="1"/>
      <c r="AG114" s="1"/>
      <c r="AH114" s="1"/>
      <c r="AI114" s="82"/>
      <c r="AJ114" s="82"/>
      <c r="AK114" s="82"/>
    </row>
    <row r="115" spans="1:43" ht="9.9499999999999993" customHeight="1" x14ac:dyDescent="0.15">
      <c r="D115" s="235"/>
      <c r="E115" s="236"/>
      <c r="F115" s="256"/>
      <c r="G115" s="257"/>
      <c r="H115" s="257"/>
      <c r="I115" s="257"/>
      <c r="J115" s="257"/>
      <c r="K115" s="257"/>
      <c r="L115" s="257"/>
      <c r="M115" s="258"/>
      <c r="N115" s="235"/>
      <c r="O115" s="263"/>
      <c r="P115" s="236"/>
      <c r="Q115" s="64"/>
      <c r="R115" s="266"/>
      <c r="S115" s="269"/>
      <c r="T115" s="269"/>
      <c r="U115" s="269"/>
      <c r="V115" s="269"/>
      <c r="W115" s="269"/>
      <c r="X115" s="269"/>
      <c r="Y115" s="269"/>
      <c r="Z115" s="269"/>
      <c r="AA115" s="269"/>
      <c r="AB115" s="269"/>
      <c r="AC115" s="269"/>
      <c r="AD115" s="269"/>
      <c r="AE115" s="269"/>
      <c r="AF115" s="1"/>
      <c r="AG115" s="1"/>
      <c r="AH115" s="1"/>
      <c r="AI115" s="82"/>
      <c r="AJ115" s="82"/>
      <c r="AK115" s="82"/>
    </row>
    <row r="116" spans="1:43" ht="9.9499999999999993" customHeight="1" x14ac:dyDescent="0.15">
      <c r="D116" s="237"/>
      <c r="E116" s="238"/>
      <c r="F116" s="259"/>
      <c r="G116" s="260"/>
      <c r="H116" s="260"/>
      <c r="I116" s="260"/>
      <c r="J116" s="260"/>
      <c r="K116" s="260"/>
      <c r="L116" s="260"/>
      <c r="M116" s="261"/>
      <c r="N116" s="237"/>
      <c r="O116" s="264"/>
      <c r="P116" s="238"/>
      <c r="Q116" s="64"/>
      <c r="R116" s="267"/>
      <c r="S116" s="270"/>
      <c r="T116" s="270"/>
      <c r="U116" s="270"/>
      <c r="V116" s="270"/>
      <c r="W116" s="270"/>
      <c r="X116" s="270"/>
      <c r="Y116" s="270"/>
      <c r="Z116" s="270"/>
      <c r="AA116" s="270"/>
      <c r="AB116" s="270"/>
      <c r="AC116" s="270"/>
      <c r="AD116" s="270"/>
      <c r="AE116" s="270"/>
      <c r="AF116" s="1"/>
      <c r="AG116" s="1"/>
      <c r="AH116" s="1"/>
    </row>
    <row r="117" spans="1:43" ht="12.95" customHeight="1" x14ac:dyDescent="0.15">
      <c r="D117" s="160"/>
      <c r="E117" s="161"/>
      <c r="F117" s="229" t="s">
        <v>156</v>
      </c>
      <c r="G117" s="245"/>
      <c r="H117" s="245"/>
      <c r="I117" s="230"/>
      <c r="J117" s="229" t="s">
        <v>157</v>
      </c>
      <c r="K117" s="245"/>
      <c r="L117" s="245"/>
      <c r="M117" s="230"/>
      <c r="N117" s="229" t="s">
        <v>158</v>
      </c>
      <c r="O117" s="245"/>
      <c r="P117" s="245"/>
      <c r="Q117" s="64"/>
      <c r="R117" s="65"/>
      <c r="S117" s="246" t="s">
        <v>159</v>
      </c>
      <c r="T117" s="246"/>
      <c r="U117" s="246"/>
      <c r="V117" s="246"/>
      <c r="W117" s="246"/>
      <c r="X117" s="246" t="s">
        <v>157</v>
      </c>
      <c r="Y117" s="246"/>
      <c r="Z117" s="246"/>
      <c r="AA117" s="246"/>
      <c r="AB117" s="246" t="s">
        <v>158</v>
      </c>
      <c r="AC117" s="246"/>
      <c r="AD117" s="246"/>
      <c r="AE117" s="246"/>
      <c r="AF117" s="1"/>
      <c r="AG117" s="1"/>
      <c r="AH117" s="1"/>
    </row>
    <row r="118" spans="1:43" ht="12.75" customHeight="1" x14ac:dyDescent="0.15">
      <c r="D118" s="233"/>
      <c r="E118" s="234"/>
      <c r="F118" s="32"/>
      <c r="G118" s="33"/>
      <c r="H118" s="33"/>
      <c r="I118" s="33" t="s">
        <v>100</v>
      </c>
      <c r="J118" s="33"/>
      <c r="K118" s="33"/>
      <c r="L118" s="33"/>
      <c r="M118" s="33" t="s">
        <v>100</v>
      </c>
      <c r="N118" s="33"/>
      <c r="O118" s="33"/>
      <c r="P118" s="33" t="s">
        <v>160</v>
      </c>
      <c r="Q118" s="64"/>
      <c r="R118" s="65">
        <v>16</v>
      </c>
      <c r="S118" s="201">
        <v>135000</v>
      </c>
      <c r="T118" s="201"/>
      <c r="U118" s="201"/>
      <c r="V118" s="201"/>
      <c r="W118" s="201"/>
      <c r="X118" s="201">
        <v>137000</v>
      </c>
      <c r="Y118" s="201"/>
      <c r="Z118" s="201"/>
      <c r="AA118" s="201"/>
      <c r="AB118" s="201">
        <v>6100</v>
      </c>
      <c r="AC118" s="201"/>
      <c r="AD118" s="201"/>
      <c r="AE118" s="201"/>
      <c r="AF118" s="68"/>
      <c r="AG118" s="68"/>
      <c r="AH118" s="68"/>
      <c r="AI118" s="97"/>
      <c r="AJ118" s="97"/>
    </row>
    <row r="119" spans="1:43" ht="12.95" customHeight="1" x14ac:dyDescent="0.15">
      <c r="D119" s="235"/>
      <c r="E119" s="236"/>
      <c r="F119" s="239" t="s">
        <v>197</v>
      </c>
      <c r="G119" s="232"/>
      <c r="H119" s="232"/>
      <c r="I119" s="232"/>
      <c r="J119" s="232"/>
      <c r="K119" s="232"/>
      <c r="L119" s="243" t="s">
        <v>198</v>
      </c>
      <c r="M119" s="243"/>
      <c r="N119" s="243"/>
      <c r="O119" s="243"/>
      <c r="P119" s="243"/>
      <c r="Q119" s="66"/>
      <c r="R119" s="65">
        <v>17</v>
      </c>
      <c r="S119" s="201">
        <v>137000</v>
      </c>
      <c r="T119" s="201"/>
      <c r="U119" s="201"/>
      <c r="V119" s="201"/>
      <c r="W119" s="201"/>
      <c r="X119" s="201">
        <v>139000</v>
      </c>
      <c r="Y119" s="201"/>
      <c r="Z119" s="201"/>
      <c r="AA119" s="201"/>
      <c r="AB119" s="201">
        <v>6400</v>
      </c>
      <c r="AC119" s="201"/>
      <c r="AD119" s="201"/>
      <c r="AE119" s="201"/>
      <c r="AF119" s="68"/>
      <c r="AG119" s="68"/>
      <c r="AH119" s="68"/>
      <c r="AI119" s="97"/>
      <c r="AJ119" s="97"/>
    </row>
    <row r="120" spans="1:43" ht="12.95" customHeight="1" x14ac:dyDescent="0.15">
      <c r="D120" s="235"/>
      <c r="E120" s="236"/>
      <c r="F120" s="240"/>
      <c r="G120" s="232"/>
      <c r="H120" s="232"/>
      <c r="I120" s="232"/>
      <c r="J120" s="232"/>
      <c r="K120" s="232"/>
      <c r="L120" s="243"/>
      <c r="M120" s="243"/>
      <c r="N120" s="243"/>
      <c r="O120" s="243"/>
      <c r="P120" s="243"/>
      <c r="Q120" s="66"/>
      <c r="R120" s="65">
        <v>18</v>
      </c>
      <c r="S120" s="201">
        <v>139000</v>
      </c>
      <c r="T120" s="201"/>
      <c r="U120" s="201"/>
      <c r="V120" s="201"/>
      <c r="W120" s="201"/>
      <c r="X120" s="201">
        <v>141000</v>
      </c>
      <c r="Y120" s="201"/>
      <c r="Z120" s="201"/>
      <c r="AA120" s="201"/>
      <c r="AB120" s="201">
        <v>6700</v>
      </c>
      <c r="AC120" s="201"/>
      <c r="AD120" s="201"/>
      <c r="AE120" s="201"/>
      <c r="AF120" s="34"/>
      <c r="AG120" s="34"/>
      <c r="AH120" s="34"/>
      <c r="AI120" s="99"/>
      <c r="AJ120" s="99"/>
    </row>
    <row r="121" spans="1:43" ht="12.75" customHeight="1" x14ac:dyDescent="0.15">
      <c r="D121" s="235"/>
      <c r="E121" s="236"/>
      <c r="F121" s="240"/>
      <c r="G121" s="232"/>
      <c r="H121" s="232"/>
      <c r="I121" s="232"/>
      <c r="J121" s="232"/>
      <c r="K121" s="232"/>
      <c r="L121" s="243"/>
      <c r="M121" s="243"/>
      <c r="N121" s="243"/>
      <c r="O121" s="243"/>
      <c r="P121" s="243"/>
      <c r="Q121" s="66"/>
      <c r="R121" s="65">
        <v>19</v>
      </c>
      <c r="S121" s="201">
        <v>141000</v>
      </c>
      <c r="T121" s="201"/>
      <c r="U121" s="201"/>
      <c r="V121" s="201"/>
      <c r="W121" s="201"/>
      <c r="X121" s="201">
        <v>143000</v>
      </c>
      <c r="Y121" s="201"/>
      <c r="Z121" s="201"/>
      <c r="AA121" s="201"/>
      <c r="AB121" s="201">
        <v>7000</v>
      </c>
      <c r="AC121" s="201"/>
      <c r="AD121" s="201"/>
      <c r="AE121" s="201"/>
      <c r="AF121" s="34"/>
      <c r="AG121" s="34"/>
      <c r="AH121" s="34"/>
      <c r="AI121" s="99"/>
      <c r="AJ121" s="99"/>
    </row>
    <row r="122" spans="1:43" ht="12.75" customHeight="1" x14ac:dyDescent="0.15">
      <c r="D122" s="235"/>
      <c r="E122" s="236"/>
      <c r="F122" s="240"/>
      <c r="G122" s="232"/>
      <c r="H122" s="232"/>
      <c r="I122" s="232"/>
      <c r="J122" s="232"/>
      <c r="K122" s="232"/>
      <c r="L122" s="243"/>
      <c r="M122" s="243"/>
      <c r="N122" s="243"/>
      <c r="O122" s="243"/>
      <c r="P122" s="243"/>
      <c r="Q122" s="66"/>
      <c r="R122" s="67">
        <v>20</v>
      </c>
      <c r="S122" s="202">
        <v>143000</v>
      </c>
      <c r="T122" s="202"/>
      <c r="U122" s="202"/>
      <c r="V122" s="202"/>
      <c r="W122" s="202"/>
      <c r="X122" s="202">
        <v>145000</v>
      </c>
      <c r="Y122" s="202"/>
      <c r="Z122" s="202"/>
      <c r="AA122" s="202"/>
      <c r="AB122" s="202">
        <v>7400</v>
      </c>
      <c r="AC122" s="202"/>
      <c r="AD122" s="202"/>
      <c r="AE122" s="202"/>
      <c r="AF122" s="34"/>
      <c r="AG122" s="34"/>
      <c r="AH122" s="34"/>
      <c r="AI122" s="99"/>
      <c r="AJ122" s="99"/>
    </row>
    <row r="123" spans="1:43" x14ac:dyDescent="0.15">
      <c r="D123" s="237"/>
      <c r="E123" s="238"/>
      <c r="F123" s="241"/>
      <c r="G123" s="242"/>
      <c r="H123" s="242"/>
      <c r="I123" s="242"/>
      <c r="J123" s="242"/>
      <c r="K123" s="242"/>
      <c r="L123" s="244"/>
      <c r="M123" s="244"/>
      <c r="N123" s="244"/>
      <c r="O123" s="244"/>
      <c r="P123" s="244"/>
      <c r="Q123" s="66"/>
      <c r="R123" s="65">
        <v>21</v>
      </c>
      <c r="S123" s="201">
        <v>145000</v>
      </c>
      <c r="T123" s="201"/>
      <c r="U123" s="201"/>
      <c r="V123" s="201"/>
      <c r="W123" s="201"/>
      <c r="X123" s="201">
        <v>147000</v>
      </c>
      <c r="Y123" s="201"/>
      <c r="Z123" s="201"/>
      <c r="AA123" s="201"/>
      <c r="AB123" s="201">
        <v>7700</v>
      </c>
      <c r="AC123" s="201"/>
      <c r="AD123" s="201"/>
      <c r="AE123" s="201"/>
      <c r="AF123" s="34"/>
      <c r="AG123" s="34"/>
      <c r="AH123" s="34"/>
      <c r="AI123" s="99"/>
      <c r="AJ123" s="99"/>
    </row>
    <row r="124" spans="1:43" ht="12.95" customHeight="1" x14ac:dyDescent="0.15">
      <c r="D124" s="229">
        <v>1</v>
      </c>
      <c r="E124" s="230"/>
      <c r="F124" s="192">
        <v>105000</v>
      </c>
      <c r="G124" s="193"/>
      <c r="H124" s="193"/>
      <c r="I124" s="194"/>
      <c r="J124" s="192">
        <v>107000</v>
      </c>
      <c r="K124" s="193"/>
      <c r="L124" s="193"/>
      <c r="M124" s="194"/>
      <c r="N124" s="192">
        <v>3800</v>
      </c>
      <c r="O124" s="193"/>
      <c r="P124" s="193"/>
      <c r="Q124" s="100"/>
      <c r="R124" s="65">
        <v>22</v>
      </c>
      <c r="S124" s="201">
        <v>147000</v>
      </c>
      <c r="T124" s="201"/>
      <c r="U124" s="201"/>
      <c r="V124" s="201"/>
      <c r="W124" s="201"/>
      <c r="X124" s="201">
        <v>149000</v>
      </c>
      <c r="Y124" s="201"/>
      <c r="Z124" s="201"/>
      <c r="AA124" s="201"/>
      <c r="AB124" s="201">
        <v>8000</v>
      </c>
      <c r="AC124" s="201"/>
      <c r="AD124" s="201"/>
      <c r="AE124" s="201"/>
      <c r="AF124" s="34"/>
      <c r="AG124" s="34"/>
      <c r="AH124" s="34"/>
      <c r="AI124" s="99"/>
      <c r="AJ124" s="99"/>
    </row>
    <row r="125" spans="1:43" ht="12.95" customHeight="1" x14ac:dyDescent="0.15">
      <c r="D125" s="229">
        <v>2</v>
      </c>
      <c r="E125" s="230"/>
      <c r="F125" s="192">
        <v>107000</v>
      </c>
      <c r="G125" s="193"/>
      <c r="H125" s="193"/>
      <c r="I125" s="194"/>
      <c r="J125" s="192">
        <v>109000</v>
      </c>
      <c r="K125" s="193"/>
      <c r="L125" s="193"/>
      <c r="M125" s="194"/>
      <c r="N125" s="192">
        <v>3800</v>
      </c>
      <c r="O125" s="193"/>
      <c r="P125" s="193"/>
      <c r="Q125" s="100"/>
      <c r="R125" s="65">
        <v>23</v>
      </c>
      <c r="S125" s="201">
        <v>149000</v>
      </c>
      <c r="T125" s="201"/>
      <c r="U125" s="201"/>
      <c r="V125" s="201"/>
      <c r="W125" s="201"/>
      <c r="X125" s="201">
        <v>151000</v>
      </c>
      <c r="Y125" s="201"/>
      <c r="Z125" s="201"/>
      <c r="AA125" s="201"/>
      <c r="AB125" s="201">
        <v>8300</v>
      </c>
      <c r="AC125" s="201"/>
      <c r="AD125" s="201"/>
      <c r="AE125" s="201"/>
      <c r="AF125" s="34"/>
      <c r="AG125" s="34"/>
      <c r="AH125" s="34"/>
      <c r="AI125" s="99"/>
      <c r="AJ125" s="99"/>
    </row>
    <row r="126" spans="1:43" ht="12.95" customHeight="1" x14ac:dyDescent="0.15">
      <c r="D126" s="229">
        <v>3</v>
      </c>
      <c r="E126" s="230"/>
      <c r="F126" s="192">
        <v>109000</v>
      </c>
      <c r="G126" s="193"/>
      <c r="H126" s="193"/>
      <c r="I126" s="194"/>
      <c r="J126" s="192">
        <v>111000</v>
      </c>
      <c r="K126" s="193"/>
      <c r="L126" s="193"/>
      <c r="M126" s="194"/>
      <c r="N126" s="192">
        <v>3900</v>
      </c>
      <c r="O126" s="193"/>
      <c r="P126" s="193"/>
      <c r="Q126" s="100"/>
      <c r="R126" s="65">
        <v>24</v>
      </c>
      <c r="S126" s="201">
        <v>151000</v>
      </c>
      <c r="T126" s="201"/>
      <c r="U126" s="201"/>
      <c r="V126" s="201"/>
      <c r="W126" s="201"/>
      <c r="X126" s="201">
        <v>153000</v>
      </c>
      <c r="Y126" s="201"/>
      <c r="Z126" s="201"/>
      <c r="AA126" s="201"/>
      <c r="AB126" s="201">
        <v>8600</v>
      </c>
      <c r="AC126" s="201"/>
      <c r="AD126" s="201"/>
      <c r="AE126" s="201"/>
      <c r="AF126" s="34"/>
      <c r="AG126" s="34"/>
      <c r="AH126" s="34"/>
      <c r="AI126" s="99"/>
      <c r="AJ126" s="99"/>
    </row>
    <row r="127" spans="1:43" ht="12.95" customHeight="1" x14ac:dyDescent="0.15">
      <c r="D127" s="229">
        <v>4</v>
      </c>
      <c r="E127" s="230"/>
      <c r="F127" s="195">
        <v>111000</v>
      </c>
      <c r="G127" s="196"/>
      <c r="H127" s="196"/>
      <c r="I127" s="197"/>
      <c r="J127" s="195">
        <v>113000</v>
      </c>
      <c r="K127" s="196"/>
      <c r="L127" s="196"/>
      <c r="M127" s="197"/>
      <c r="N127" s="192">
        <v>4000</v>
      </c>
      <c r="O127" s="193"/>
      <c r="P127" s="193"/>
      <c r="Q127" s="100"/>
      <c r="R127" s="67">
        <v>25</v>
      </c>
      <c r="S127" s="202">
        <v>153000</v>
      </c>
      <c r="T127" s="202"/>
      <c r="U127" s="202"/>
      <c r="V127" s="202"/>
      <c r="W127" s="202"/>
      <c r="X127" s="202">
        <v>155000</v>
      </c>
      <c r="Y127" s="202"/>
      <c r="Z127" s="202"/>
      <c r="AA127" s="202"/>
      <c r="AB127" s="202">
        <v>8900</v>
      </c>
      <c r="AC127" s="202"/>
      <c r="AD127" s="202"/>
      <c r="AE127" s="202"/>
      <c r="AF127" s="34"/>
      <c r="AG127" s="34"/>
      <c r="AH127" s="34"/>
      <c r="AI127" s="99"/>
      <c r="AJ127" s="99"/>
    </row>
    <row r="128" spans="1:43" ht="12.95" customHeight="1" x14ac:dyDescent="0.15">
      <c r="D128" s="227">
        <v>5</v>
      </c>
      <c r="E128" s="228"/>
      <c r="F128" s="198">
        <v>113000</v>
      </c>
      <c r="G128" s="199"/>
      <c r="H128" s="199"/>
      <c r="I128" s="200"/>
      <c r="J128" s="198">
        <v>115000</v>
      </c>
      <c r="K128" s="199"/>
      <c r="L128" s="199"/>
      <c r="M128" s="200"/>
      <c r="N128" s="198">
        <v>4100</v>
      </c>
      <c r="O128" s="199"/>
      <c r="P128" s="199"/>
      <c r="Q128" s="100"/>
      <c r="R128" s="65">
        <v>26</v>
      </c>
      <c r="S128" s="201">
        <v>155000</v>
      </c>
      <c r="T128" s="201"/>
      <c r="U128" s="201"/>
      <c r="V128" s="201"/>
      <c r="W128" s="201"/>
      <c r="X128" s="201">
        <v>157000</v>
      </c>
      <c r="Y128" s="201"/>
      <c r="Z128" s="201"/>
      <c r="AA128" s="201"/>
      <c r="AB128" s="201">
        <v>9200</v>
      </c>
      <c r="AC128" s="201"/>
      <c r="AD128" s="201"/>
      <c r="AE128" s="201"/>
      <c r="AF128" s="34"/>
      <c r="AG128" s="34"/>
      <c r="AH128" s="34"/>
      <c r="AI128" s="99"/>
      <c r="AJ128" s="99"/>
    </row>
    <row r="129" spans="1:74" ht="12.95" customHeight="1" x14ac:dyDescent="0.15">
      <c r="D129" s="229">
        <v>6</v>
      </c>
      <c r="E129" s="230"/>
      <c r="F129" s="195">
        <v>115000</v>
      </c>
      <c r="G129" s="196"/>
      <c r="H129" s="196"/>
      <c r="I129" s="197"/>
      <c r="J129" s="195">
        <v>117000</v>
      </c>
      <c r="K129" s="196"/>
      <c r="L129" s="196"/>
      <c r="M129" s="197"/>
      <c r="N129" s="192">
        <v>4100</v>
      </c>
      <c r="O129" s="193"/>
      <c r="P129" s="193"/>
      <c r="Q129" s="100"/>
      <c r="R129" s="65">
        <v>27</v>
      </c>
      <c r="S129" s="201">
        <v>157000</v>
      </c>
      <c r="T129" s="201"/>
      <c r="U129" s="201"/>
      <c r="V129" s="201"/>
      <c r="W129" s="201"/>
      <c r="X129" s="201">
        <v>159000</v>
      </c>
      <c r="Y129" s="201"/>
      <c r="Z129" s="201"/>
      <c r="AA129" s="201"/>
      <c r="AB129" s="201">
        <v>9500</v>
      </c>
      <c r="AC129" s="201"/>
      <c r="AD129" s="201"/>
      <c r="AE129" s="201"/>
      <c r="AF129" s="34"/>
      <c r="AG129" s="34"/>
      <c r="AH129" s="34"/>
      <c r="AI129" s="99"/>
      <c r="AJ129" s="99"/>
    </row>
    <row r="130" spans="1:74" ht="12.95" customHeight="1" x14ac:dyDescent="0.15">
      <c r="D130" s="229">
        <v>7</v>
      </c>
      <c r="E130" s="230"/>
      <c r="F130" s="195">
        <v>117000</v>
      </c>
      <c r="G130" s="196"/>
      <c r="H130" s="196"/>
      <c r="I130" s="197"/>
      <c r="J130" s="195">
        <v>119000</v>
      </c>
      <c r="K130" s="196"/>
      <c r="L130" s="196"/>
      <c r="M130" s="197"/>
      <c r="N130" s="192">
        <v>4200</v>
      </c>
      <c r="O130" s="193"/>
      <c r="P130" s="193"/>
      <c r="Q130" s="100"/>
      <c r="R130" s="65">
        <v>28</v>
      </c>
      <c r="S130" s="201">
        <v>159000</v>
      </c>
      <c r="T130" s="201"/>
      <c r="U130" s="201"/>
      <c r="V130" s="201"/>
      <c r="W130" s="201"/>
      <c r="X130" s="201">
        <v>161000</v>
      </c>
      <c r="Y130" s="201"/>
      <c r="Z130" s="201"/>
      <c r="AA130" s="201"/>
      <c r="AB130" s="201">
        <v>9800</v>
      </c>
      <c r="AC130" s="201"/>
      <c r="AD130" s="201"/>
      <c r="AE130" s="201"/>
      <c r="AF130" s="34"/>
      <c r="AG130" s="34"/>
      <c r="AH130" s="34"/>
      <c r="AI130" s="99"/>
      <c r="AJ130" s="99"/>
    </row>
    <row r="131" spans="1:74" ht="12.95" customHeight="1" x14ac:dyDescent="0.15">
      <c r="D131" s="229">
        <v>8</v>
      </c>
      <c r="E131" s="230"/>
      <c r="F131" s="195">
        <v>119000</v>
      </c>
      <c r="G131" s="196"/>
      <c r="H131" s="196"/>
      <c r="I131" s="197"/>
      <c r="J131" s="195">
        <v>121000</v>
      </c>
      <c r="K131" s="196"/>
      <c r="L131" s="196"/>
      <c r="M131" s="197"/>
      <c r="N131" s="192">
        <v>4300</v>
      </c>
      <c r="O131" s="193"/>
      <c r="P131" s="193"/>
      <c r="Q131" s="100"/>
      <c r="R131" s="65">
        <v>29</v>
      </c>
      <c r="S131" s="201">
        <v>161000</v>
      </c>
      <c r="T131" s="201"/>
      <c r="U131" s="201"/>
      <c r="V131" s="201"/>
      <c r="W131" s="201"/>
      <c r="X131" s="201">
        <v>163000</v>
      </c>
      <c r="Y131" s="201"/>
      <c r="Z131" s="201"/>
      <c r="AA131" s="201"/>
      <c r="AB131" s="201">
        <v>10100</v>
      </c>
      <c r="AC131" s="201"/>
      <c r="AD131" s="201"/>
      <c r="AE131" s="201"/>
      <c r="AF131" s="34"/>
      <c r="AG131" s="34"/>
      <c r="AH131" s="34"/>
      <c r="AI131" s="99"/>
      <c r="AJ131" s="99"/>
    </row>
    <row r="132" spans="1:74" ht="12.95" customHeight="1" x14ac:dyDescent="0.15">
      <c r="D132" s="229">
        <v>9</v>
      </c>
      <c r="E132" s="230"/>
      <c r="F132" s="195">
        <v>121000</v>
      </c>
      <c r="G132" s="196"/>
      <c r="H132" s="196"/>
      <c r="I132" s="197"/>
      <c r="J132" s="195">
        <v>123000</v>
      </c>
      <c r="K132" s="196"/>
      <c r="L132" s="196"/>
      <c r="M132" s="197"/>
      <c r="N132" s="192">
        <v>4300</v>
      </c>
      <c r="O132" s="193"/>
      <c r="P132" s="193"/>
      <c r="Q132" s="100"/>
      <c r="R132" s="67">
        <v>30</v>
      </c>
      <c r="S132" s="202">
        <v>163000</v>
      </c>
      <c r="T132" s="202"/>
      <c r="U132" s="202"/>
      <c r="V132" s="202"/>
      <c r="W132" s="202"/>
      <c r="X132" s="202">
        <v>165000</v>
      </c>
      <c r="Y132" s="202"/>
      <c r="Z132" s="202"/>
      <c r="AA132" s="202"/>
      <c r="AB132" s="202">
        <v>10400</v>
      </c>
      <c r="AC132" s="202"/>
      <c r="AD132" s="202"/>
      <c r="AE132" s="202"/>
      <c r="AF132" s="34"/>
      <c r="AG132" s="34"/>
      <c r="AH132" s="34"/>
      <c r="AI132" s="99"/>
      <c r="AJ132" s="99"/>
    </row>
    <row r="133" spans="1:74" ht="12.95" customHeight="1" x14ac:dyDescent="0.15">
      <c r="D133" s="227">
        <v>10</v>
      </c>
      <c r="E133" s="228"/>
      <c r="F133" s="198">
        <v>123000</v>
      </c>
      <c r="G133" s="199"/>
      <c r="H133" s="199"/>
      <c r="I133" s="200"/>
      <c r="J133" s="198">
        <v>125000</v>
      </c>
      <c r="K133" s="199"/>
      <c r="L133" s="199"/>
      <c r="M133" s="200"/>
      <c r="N133" s="198">
        <v>4400</v>
      </c>
      <c r="O133" s="199"/>
      <c r="P133" s="199"/>
      <c r="Q133" s="100"/>
      <c r="R133" s="65">
        <v>31</v>
      </c>
      <c r="S133" s="201">
        <v>165000</v>
      </c>
      <c r="T133" s="201"/>
      <c r="U133" s="201"/>
      <c r="V133" s="201"/>
      <c r="W133" s="201"/>
      <c r="X133" s="201">
        <v>167000</v>
      </c>
      <c r="Y133" s="201"/>
      <c r="Z133" s="201"/>
      <c r="AA133" s="201"/>
      <c r="AB133" s="201">
        <v>10700</v>
      </c>
      <c r="AC133" s="201"/>
      <c r="AD133" s="201"/>
      <c r="AE133" s="201"/>
      <c r="AF133" s="34"/>
      <c r="AG133" s="34"/>
      <c r="AH133" s="34"/>
      <c r="AI133" s="99"/>
      <c r="AJ133" s="99"/>
    </row>
    <row r="134" spans="1:74" ht="12.95" customHeight="1" x14ac:dyDescent="0.15">
      <c r="D134" s="229">
        <v>11</v>
      </c>
      <c r="E134" s="230"/>
      <c r="F134" s="195">
        <v>125000</v>
      </c>
      <c r="G134" s="196"/>
      <c r="H134" s="196"/>
      <c r="I134" s="197"/>
      <c r="J134" s="195">
        <v>127000</v>
      </c>
      <c r="K134" s="196"/>
      <c r="L134" s="196"/>
      <c r="M134" s="197"/>
      <c r="N134" s="192">
        <v>4700</v>
      </c>
      <c r="O134" s="193"/>
      <c r="P134" s="193"/>
      <c r="Q134" s="100"/>
      <c r="R134" s="65">
        <v>32</v>
      </c>
      <c r="S134" s="201">
        <v>167000</v>
      </c>
      <c r="T134" s="201"/>
      <c r="U134" s="201"/>
      <c r="V134" s="201"/>
      <c r="W134" s="201"/>
      <c r="X134" s="201">
        <v>169000</v>
      </c>
      <c r="Y134" s="201"/>
      <c r="Z134" s="201"/>
      <c r="AA134" s="201"/>
      <c r="AB134" s="201">
        <v>11000</v>
      </c>
      <c r="AC134" s="201"/>
      <c r="AD134" s="201"/>
      <c r="AE134" s="201"/>
      <c r="AF134" s="34"/>
      <c r="AG134" s="34"/>
      <c r="AH134" s="34"/>
      <c r="AI134" s="99"/>
      <c r="AJ134" s="99"/>
    </row>
    <row r="135" spans="1:74" ht="12.95" customHeight="1" x14ac:dyDescent="0.15">
      <c r="D135" s="229">
        <v>12</v>
      </c>
      <c r="E135" s="230"/>
      <c r="F135" s="195">
        <v>127000</v>
      </c>
      <c r="G135" s="196"/>
      <c r="H135" s="196"/>
      <c r="I135" s="197"/>
      <c r="J135" s="195">
        <v>129000</v>
      </c>
      <c r="K135" s="196"/>
      <c r="L135" s="196"/>
      <c r="M135" s="197"/>
      <c r="N135" s="192">
        <v>5000</v>
      </c>
      <c r="O135" s="193"/>
      <c r="P135" s="193"/>
      <c r="Q135" s="100"/>
      <c r="R135" s="65">
        <v>33</v>
      </c>
      <c r="S135" s="201">
        <v>169000</v>
      </c>
      <c r="T135" s="201"/>
      <c r="U135" s="201"/>
      <c r="V135" s="201"/>
      <c r="W135" s="201"/>
      <c r="X135" s="201">
        <v>171000</v>
      </c>
      <c r="Y135" s="201"/>
      <c r="Z135" s="201"/>
      <c r="AA135" s="201"/>
      <c r="AB135" s="201">
        <v>11300</v>
      </c>
      <c r="AC135" s="201"/>
      <c r="AD135" s="201"/>
      <c r="AE135" s="201"/>
      <c r="AF135" s="34"/>
      <c r="AG135" s="34"/>
      <c r="AH135" s="34"/>
      <c r="AI135" s="99"/>
      <c r="AJ135" s="99"/>
    </row>
    <row r="136" spans="1:74" s="10" customFormat="1" ht="12.95" customHeight="1" x14ac:dyDescent="0.15">
      <c r="A136"/>
      <c r="B136"/>
      <c r="C136"/>
      <c r="D136" s="229">
        <v>13</v>
      </c>
      <c r="E136" s="230"/>
      <c r="F136" s="195">
        <v>129000</v>
      </c>
      <c r="G136" s="196"/>
      <c r="H136" s="196"/>
      <c r="I136" s="197"/>
      <c r="J136" s="195">
        <v>131000</v>
      </c>
      <c r="K136" s="196"/>
      <c r="L136" s="196"/>
      <c r="M136" s="197"/>
      <c r="N136" s="192">
        <v>5300</v>
      </c>
      <c r="O136" s="193"/>
      <c r="P136" s="193"/>
      <c r="Q136" s="100"/>
      <c r="R136" s="65">
        <v>34</v>
      </c>
      <c r="S136" s="201">
        <v>171000</v>
      </c>
      <c r="T136" s="201"/>
      <c r="U136" s="201"/>
      <c r="V136" s="201"/>
      <c r="W136" s="201"/>
      <c r="X136" s="201">
        <v>173000</v>
      </c>
      <c r="Y136" s="201"/>
      <c r="Z136" s="201"/>
      <c r="AA136" s="201"/>
      <c r="AB136" s="201">
        <v>11500</v>
      </c>
      <c r="AC136" s="201"/>
      <c r="AD136" s="201"/>
      <c r="AE136" s="201"/>
      <c r="AF136" s="34"/>
      <c r="AG136" s="34"/>
      <c r="AH136" s="34"/>
      <c r="AI136" s="99"/>
      <c r="AJ136" s="99"/>
      <c r="AK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row>
    <row r="137" spans="1:74" s="10" customFormat="1" ht="12.95" customHeight="1" x14ac:dyDescent="0.15">
      <c r="A137"/>
      <c r="B137"/>
      <c r="C137"/>
      <c r="D137" s="229">
        <v>14</v>
      </c>
      <c r="E137" s="230"/>
      <c r="F137" s="195">
        <v>131000</v>
      </c>
      <c r="G137" s="196"/>
      <c r="H137" s="196"/>
      <c r="I137" s="197"/>
      <c r="J137" s="195">
        <v>133000</v>
      </c>
      <c r="K137" s="196"/>
      <c r="L137" s="196"/>
      <c r="M137" s="197"/>
      <c r="N137" s="192">
        <v>5500</v>
      </c>
      <c r="O137" s="193"/>
      <c r="P137" s="193"/>
      <c r="Q137" s="100"/>
      <c r="R137" s="67">
        <v>35</v>
      </c>
      <c r="S137" s="202">
        <v>173000</v>
      </c>
      <c r="T137" s="202"/>
      <c r="U137" s="202"/>
      <c r="V137" s="202"/>
      <c r="W137" s="202"/>
      <c r="X137" s="202">
        <v>175000</v>
      </c>
      <c r="Y137" s="202"/>
      <c r="Z137" s="202"/>
      <c r="AA137" s="202"/>
      <c r="AB137" s="202">
        <v>11800</v>
      </c>
      <c r="AC137" s="202"/>
      <c r="AD137" s="202"/>
      <c r="AE137" s="202"/>
      <c r="AF137" s="34"/>
      <c r="AG137" s="34"/>
      <c r="AH137" s="34"/>
      <c r="AI137" s="99"/>
      <c r="AJ137" s="99"/>
      <c r="AK137"/>
    </row>
    <row r="138" spans="1:74" s="10" customFormat="1" ht="12.95" customHeight="1" x14ac:dyDescent="0.15">
      <c r="A138"/>
      <c r="B138"/>
      <c r="C138"/>
      <c r="D138" s="227">
        <v>15</v>
      </c>
      <c r="E138" s="228"/>
      <c r="F138" s="198">
        <v>133000</v>
      </c>
      <c r="G138" s="199"/>
      <c r="H138" s="199"/>
      <c r="I138" s="200"/>
      <c r="J138" s="198">
        <v>135000</v>
      </c>
      <c r="K138" s="199"/>
      <c r="L138" s="199"/>
      <c r="M138" s="200"/>
      <c r="N138" s="198">
        <v>5800</v>
      </c>
      <c r="O138" s="199"/>
      <c r="P138" s="199"/>
      <c r="Q138" s="100"/>
      <c r="R138" s="65">
        <v>36</v>
      </c>
      <c r="S138" s="201">
        <v>175000</v>
      </c>
      <c r="T138" s="201"/>
      <c r="U138" s="201"/>
      <c r="V138" s="201"/>
      <c r="W138" s="201"/>
      <c r="X138" s="201">
        <v>177000</v>
      </c>
      <c r="Y138" s="201"/>
      <c r="Z138" s="201"/>
      <c r="AA138" s="201"/>
      <c r="AB138" s="201">
        <v>12100</v>
      </c>
      <c r="AC138" s="201"/>
      <c r="AD138" s="201"/>
      <c r="AE138" s="201"/>
      <c r="AF138" s="34"/>
      <c r="AG138" s="34"/>
      <c r="AH138" s="34"/>
      <c r="AI138" s="99"/>
      <c r="AJ138" s="99"/>
      <c r="AK138"/>
    </row>
    <row r="139" spans="1:74" s="10" customFormat="1" ht="7.5" customHeight="1" x14ac:dyDescent="0.15">
      <c r="A139"/>
      <c r="B139"/>
      <c r="C139"/>
      <c r="D139" s="159"/>
      <c r="E139" s="159"/>
      <c r="F139" s="34"/>
      <c r="G139" s="34"/>
      <c r="H139" s="34"/>
      <c r="I139" s="34"/>
      <c r="J139" s="1"/>
      <c r="K139" s="1"/>
      <c r="L139" s="1"/>
      <c r="M139" s="1"/>
      <c r="N139" s="34"/>
      <c r="O139" s="34"/>
      <c r="P139" s="34"/>
      <c r="Q139" s="34"/>
      <c r="R139" s="34"/>
      <c r="S139" s="1"/>
      <c r="T139" s="1"/>
      <c r="U139"/>
      <c r="V139"/>
      <c r="W139"/>
      <c r="X139" s="98"/>
      <c r="Y139" s="98"/>
      <c r="Z139" s="98"/>
      <c r="AA139" s="98"/>
      <c r="AB139" s="98"/>
      <c r="AC139" s="98"/>
      <c r="AD139" s="98"/>
      <c r="AE139" s="98"/>
      <c r="AF139"/>
      <c r="AG139"/>
      <c r="AH139"/>
      <c r="AI139" s="97"/>
      <c r="AJ139" s="97"/>
      <c r="AK139"/>
    </row>
    <row r="140" spans="1:74" ht="12.95" customHeight="1" x14ac:dyDescent="0.15">
      <c r="A140" s="35" t="s">
        <v>161</v>
      </c>
      <c r="B140" s="35"/>
      <c r="C140" s="35"/>
      <c r="S140" s="35"/>
      <c r="T140" s="35"/>
      <c r="AI140" s="35"/>
      <c r="AJ140" s="35"/>
      <c r="AK140" s="35"/>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0"/>
      <c r="BN140" s="10"/>
      <c r="BO140" s="10"/>
      <c r="BP140" s="10"/>
      <c r="BQ140" s="10"/>
      <c r="BR140" s="10"/>
      <c r="BS140" s="10"/>
      <c r="BT140" s="10"/>
      <c r="BU140" s="10"/>
      <c r="BV140" s="10"/>
    </row>
    <row r="141" spans="1:74" x14ac:dyDescent="0.15">
      <c r="A141" s="35"/>
      <c r="B141" s="35"/>
      <c r="C141" s="35"/>
      <c r="S141" s="35"/>
      <c r="T141" s="35"/>
      <c r="AI141" s="35"/>
      <c r="AJ141" s="35"/>
      <c r="AK141" s="35"/>
    </row>
    <row r="143" spans="1:74" x14ac:dyDescent="0.15">
      <c r="D143" s="10"/>
      <c r="E143" s="10"/>
      <c r="F143" s="10"/>
      <c r="G143" s="10"/>
      <c r="H143" s="10"/>
      <c r="I143" s="10"/>
      <c r="J143" s="10"/>
      <c r="K143" s="10"/>
      <c r="L143" s="10"/>
      <c r="M143" s="10"/>
      <c r="N143" s="10"/>
      <c r="O143" s="10"/>
      <c r="P143" s="10"/>
      <c r="Q143" s="10"/>
      <c r="R143" s="10"/>
    </row>
    <row r="144" spans="1:74" x14ac:dyDescent="0.15">
      <c r="D144" s="10"/>
      <c r="E144" s="10"/>
      <c r="F144" s="10"/>
      <c r="G144" s="10"/>
      <c r="H144" s="10"/>
      <c r="I144" s="10"/>
      <c r="J144" s="10"/>
      <c r="K144" s="10"/>
      <c r="L144" s="10"/>
      <c r="M144" s="10"/>
      <c r="N144" s="10"/>
      <c r="O144" s="10"/>
      <c r="P144" s="10"/>
      <c r="Q144" s="10"/>
      <c r="R144" s="10"/>
    </row>
    <row r="145" spans="4:51" x14ac:dyDescent="0.15">
      <c r="D145" s="35"/>
      <c r="E145" s="35"/>
      <c r="F145" s="35"/>
      <c r="G145" s="35"/>
      <c r="H145" s="35"/>
      <c r="I145" s="35"/>
      <c r="J145" s="35"/>
      <c r="K145" s="35"/>
      <c r="L145" s="35"/>
      <c r="M145" s="35"/>
      <c r="N145" s="35"/>
      <c r="O145" s="35"/>
      <c r="P145" s="35"/>
      <c r="Q145" s="35"/>
      <c r="R145" s="35"/>
    </row>
    <row r="146" spans="4:51" x14ac:dyDescent="0.15">
      <c r="AK146" s="139"/>
      <c r="AL146" s="139"/>
    </row>
    <row r="147" spans="4:51" ht="42" customHeight="1" x14ac:dyDescent="0.15">
      <c r="AK147" s="139"/>
      <c r="AL147" s="139"/>
      <c r="AM147" s="139"/>
      <c r="AN147" s="231"/>
      <c r="AO147" s="231"/>
      <c r="AP147" s="231"/>
      <c r="AQ147" s="231"/>
      <c r="AR147" s="231"/>
      <c r="AS147" s="231"/>
      <c r="AT147" s="231"/>
      <c r="AU147" s="231"/>
      <c r="AV147" s="231"/>
      <c r="AW147" s="231"/>
      <c r="AX147" s="231"/>
      <c r="AY147" s="231"/>
    </row>
    <row r="148" spans="4:51" ht="13.5" customHeight="1" x14ac:dyDescent="0.15">
      <c r="AK148" s="139"/>
      <c r="AL148" s="139"/>
      <c r="AM148" s="139"/>
      <c r="AN148" s="109"/>
      <c r="AO148" s="139"/>
      <c r="AP148" s="139"/>
      <c r="AQ148" s="231"/>
      <c r="AR148" s="231"/>
      <c r="AS148" s="231"/>
      <c r="AT148" s="231"/>
      <c r="AU148" s="231"/>
      <c r="AV148" s="231"/>
      <c r="AW148" s="231"/>
      <c r="AX148" s="231"/>
      <c r="AY148" s="231"/>
    </row>
    <row r="149" spans="4:51" x14ac:dyDescent="0.15">
      <c r="AK149" s="139"/>
      <c r="AL149" s="139"/>
      <c r="AM149" s="139"/>
      <c r="AN149" s="139"/>
      <c r="AO149" s="139"/>
      <c r="AP149" s="139"/>
      <c r="AQ149" s="231"/>
      <c r="AR149" s="231"/>
      <c r="AS149" s="231"/>
      <c r="AT149" s="231"/>
      <c r="AU149" s="231"/>
      <c r="AV149" s="231"/>
      <c r="AW149" s="231"/>
      <c r="AX149" s="231"/>
      <c r="AY149" s="231"/>
    </row>
    <row r="150" spans="4:51" x14ac:dyDescent="0.15">
      <c r="AK150" s="139"/>
      <c r="AL150" s="139"/>
      <c r="AM150" s="139"/>
      <c r="AN150" s="139"/>
      <c r="AO150" s="139"/>
      <c r="AP150" s="139"/>
      <c r="AQ150" s="231"/>
      <c r="AR150" s="231"/>
      <c r="AS150" s="231"/>
      <c r="AT150" s="231"/>
      <c r="AU150" s="231"/>
      <c r="AV150" s="231"/>
      <c r="AW150" s="231"/>
      <c r="AX150" s="231"/>
      <c r="AY150" s="231"/>
    </row>
    <row r="151" spans="4:51" x14ac:dyDescent="0.15">
      <c r="AM151" s="139"/>
      <c r="AN151" s="139"/>
      <c r="AO151" s="139"/>
      <c r="AP151" s="139"/>
      <c r="AQ151" s="231"/>
      <c r="AR151" s="231"/>
      <c r="AS151" s="231"/>
      <c r="AT151" s="231"/>
      <c r="AU151" s="231"/>
      <c r="AV151" s="231"/>
      <c r="AW151" s="231"/>
      <c r="AX151" s="231"/>
      <c r="AY151" s="231"/>
    </row>
    <row r="152" spans="4:51" x14ac:dyDescent="0.15">
      <c r="AQ152" s="232"/>
      <c r="AR152" s="232"/>
      <c r="AS152" s="232"/>
      <c r="AT152" s="232"/>
      <c r="AU152" s="232"/>
      <c r="AV152" s="232"/>
      <c r="AW152" s="232"/>
      <c r="AX152" s="232"/>
      <c r="AY152" s="232"/>
    </row>
    <row r="153" spans="4:51" x14ac:dyDescent="0.15">
      <c r="AQ153" s="232"/>
      <c r="AR153" s="232"/>
      <c r="AS153" s="232"/>
      <c r="AT153" s="232"/>
      <c r="AU153" s="232"/>
      <c r="AV153" s="232"/>
      <c r="AW153" s="232"/>
      <c r="AX153" s="232"/>
      <c r="AY153" s="232"/>
    </row>
  </sheetData>
  <mergeCells count="553">
    <mergeCell ref="O20:P20"/>
    <mergeCell ref="R20:W20"/>
    <mergeCell ref="R19:W19"/>
    <mergeCell ref="B5:J5"/>
    <mergeCell ref="B6:J6"/>
    <mergeCell ref="P6:Q7"/>
    <mergeCell ref="R6:V7"/>
    <mergeCell ref="X6:Z6"/>
    <mergeCell ref="AB7:AJ7"/>
    <mergeCell ref="A14:E14"/>
    <mergeCell ref="F14:L14"/>
    <mergeCell ref="N14:Y14"/>
    <mergeCell ref="Z14:AB14"/>
    <mergeCell ref="O19:P19"/>
    <mergeCell ref="N18:W18"/>
    <mergeCell ref="A18:L19"/>
    <mergeCell ref="A20:L21"/>
    <mergeCell ref="Z18:AK18"/>
    <mergeCell ref="Z19:AK19"/>
    <mergeCell ref="Z20:AK20"/>
    <mergeCell ref="Z21:AK21"/>
    <mergeCell ref="N17:W17"/>
    <mergeCell ref="A1:D2"/>
    <mergeCell ref="E1:F2"/>
    <mergeCell ref="G1:I2"/>
    <mergeCell ref="J1:L2"/>
    <mergeCell ref="M1:AD3"/>
    <mergeCell ref="AE1:AK1"/>
    <mergeCell ref="AE2:AK2"/>
    <mergeCell ref="AE3:AK3"/>
    <mergeCell ref="N13:W13"/>
    <mergeCell ref="AM14:AQ14"/>
    <mergeCell ref="B8:J8"/>
    <mergeCell ref="AB8:AJ8"/>
    <mergeCell ref="F11:G11"/>
    <mergeCell ref="H11:N11"/>
    <mergeCell ref="P11:AD11"/>
    <mergeCell ref="T16:AK16"/>
    <mergeCell ref="A15:E15"/>
    <mergeCell ref="K15:M15"/>
    <mergeCell ref="S15:T15"/>
    <mergeCell ref="U15:Y15"/>
    <mergeCell ref="A16:B16"/>
    <mergeCell ref="D16:E16"/>
    <mergeCell ref="G16:H16"/>
    <mergeCell ref="J16:K16"/>
    <mergeCell ref="L16:P16"/>
    <mergeCell ref="R16:S16"/>
    <mergeCell ref="R9:AC9"/>
    <mergeCell ref="Q23:R24"/>
    <mergeCell ref="S23:AK24"/>
    <mergeCell ref="A25:B25"/>
    <mergeCell ref="C25:D25"/>
    <mergeCell ref="E25:J25"/>
    <mergeCell ref="K25:L25"/>
    <mergeCell ref="M25:N25"/>
    <mergeCell ref="O25:P25"/>
    <mergeCell ref="Q25:R25"/>
    <mergeCell ref="S25:AK25"/>
    <mergeCell ref="A23:B24"/>
    <mergeCell ref="C23:D24"/>
    <mergeCell ref="E23:J24"/>
    <mergeCell ref="K23:L24"/>
    <mergeCell ref="M23:N24"/>
    <mergeCell ref="O23:P24"/>
    <mergeCell ref="M26:N26"/>
    <mergeCell ref="O26:P26"/>
    <mergeCell ref="Q26:R26"/>
    <mergeCell ref="S26:AK26"/>
    <mergeCell ref="A27:B27"/>
    <mergeCell ref="C27:D27"/>
    <mergeCell ref="E27:F27"/>
    <mergeCell ref="G27:H27"/>
    <mergeCell ref="I27:J27"/>
    <mergeCell ref="K27:L27"/>
    <mergeCell ref="A26:B26"/>
    <mergeCell ref="C26:D26"/>
    <mergeCell ref="E26:F26"/>
    <mergeCell ref="G26:H26"/>
    <mergeCell ref="I26:J26"/>
    <mergeCell ref="K26:L26"/>
    <mergeCell ref="M27:N27"/>
    <mergeCell ref="O27:P27"/>
    <mergeCell ref="Q27:R27"/>
    <mergeCell ref="S27:AK27"/>
    <mergeCell ref="M30:N30"/>
    <mergeCell ref="O30:P30"/>
    <mergeCell ref="Q30:R30"/>
    <mergeCell ref="S28:AK28"/>
    <mergeCell ref="A29:B29"/>
    <mergeCell ref="C29:D29"/>
    <mergeCell ref="E29:F29"/>
    <mergeCell ref="G29:H29"/>
    <mergeCell ref="I29:J29"/>
    <mergeCell ref="K29:L29"/>
    <mergeCell ref="M29:N29"/>
    <mergeCell ref="O29:P29"/>
    <mergeCell ref="Q29:R29"/>
    <mergeCell ref="S29:AK29"/>
    <mergeCell ref="A28:B28"/>
    <mergeCell ref="C28:D28"/>
    <mergeCell ref="E28:F28"/>
    <mergeCell ref="G28:H28"/>
    <mergeCell ref="I28:J28"/>
    <mergeCell ref="K28:L28"/>
    <mergeCell ref="M28:N28"/>
    <mergeCell ref="O28:P28"/>
    <mergeCell ref="Q28:R28"/>
    <mergeCell ref="E32:F32"/>
    <mergeCell ref="G32:H32"/>
    <mergeCell ref="I32:J32"/>
    <mergeCell ref="K32:L32"/>
    <mergeCell ref="M32:N32"/>
    <mergeCell ref="O32:P32"/>
    <mergeCell ref="Q32:R32"/>
    <mergeCell ref="S30:AK30"/>
    <mergeCell ref="A31:B31"/>
    <mergeCell ref="C31:D31"/>
    <mergeCell ref="E31:F31"/>
    <mergeCell ref="G31:H31"/>
    <mergeCell ref="I31:J31"/>
    <mergeCell ref="K31:L31"/>
    <mergeCell ref="M31:N31"/>
    <mergeCell ref="O31:P31"/>
    <mergeCell ref="Q31:R31"/>
    <mergeCell ref="S31:AK31"/>
    <mergeCell ref="A30:B30"/>
    <mergeCell ref="C30:D30"/>
    <mergeCell ref="E30:F30"/>
    <mergeCell ref="G30:H30"/>
    <mergeCell ref="I30:J30"/>
    <mergeCell ref="K30:L30"/>
    <mergeCell ref="S32:AK32"/>
    <mergeCell ref="AM32:AM34"/>
    <mergeCell ref="A33:B33"/>
    <mergeCell ref="C33:D33"/>
    <mergeCell ref="E33:F33"/>
    <mergeCell ref="G33:H33"/>
    <mergeCell ref="I33:J33"/>
    <mergeCell ref="K33:L33"/>
    <mergeCell ref="M33:N33"/>
    <mergeCell ref="O33:P33"/>
    <mergeCell ref="Q33:R33"/>
    <mergeCell ref="S33:AK33"/>
    <mergeCell ref="A34:B34"/>
    <mergeCell ref="C34:D34"/>
    <mergeCell ref="E34:F34"/>
    <mergeCell ref="G34:H34"/>
    <mergeCell ref="I34:J34"/>
    <mergeCell ref="K34:L34"/>
    <mergeCell ref="M34:N34"/>
    <mergeCell ref="O34:P34"/>
    <mergeCell ref="Q34:R34"/>
    <mergeCell ref="S34:AK34"/>
    <mergeCell ref="A32:B32"/>
    <mergeCell ref="C32:D32"/>
    <mergeCell ref="S35:AK35"/>
    <mergeCell ref="A36:B36"/>
    <mergeCell ref="C36:D36"/>
    <mergeCell ref="E36:F36"/>
    <mergeCell ref="G36:H36"/>
    <mergeCell ref="I36:J36"/>
    <mergeCell ref="K36:L36"/>
    <mergeCell ref="M36:N36"/>
    <mergeCell ref="O36:P36"/>
    <mergeCell ref="Q36:R36"/>
    <mergeCell ref="S36:AK36"/>
    <mergeCell ref="A35:B35"/>
    <mergeCell ref="C35:D35"/>
    <mergeCell ref="E35:F35"/>
    <mergeCell ref="G35:H35"/>
    <mergeCell ref="I35:J35"/>
    <mergeCell ref="K35:L35"/>
    <mergeCell ref="M35:N35"/>
    <mergeCell ref="O35:P35"/>
    <mergeCell ref="Q35:R35"/>
    <mergeCell ref="S37:AK37"/>
    <mergeCell ref="A38:B38"/>
    <mergeCell ref="C38:D38"/>
    <mergeCell ref="E38:F38"/>
    <mergeCell ref="G38:H38"/>
    <mergeCell ref="I38:J38"/>
    <mergeCell ref="K38:L38"/>
    <mergeCell ref="M38:N38"/>
    <mergeCell ref="O38:P38"/>
    <mergeCell ref="Q38:R38"/>
    <mergeCell ref="S38:AK38"/>
    <mergeCell ref="A37:B37"/>
    <mergeCell ref="C37:D37"/>
    <mergeCell ref="E37:F37"/>
    <mergeCell ref="G37:H37"/>
    <mergeCell ref="I37:J37"/>
    <mergeCell ref="K37:L37"/>
    <mergeCell ref="M37:N37"/>
    <mergeCell ref="O37:P37"/>
    <mergeCell ref="Q37:R37"/>
    <mergeCell ref="S39:AK39"/>
    <mergeCell ref="A40:B40"/>
    <mergeCell ref="C40:D40"/>
    <mergeCell ref="E40:F40"/>
    <mergeCell ref="G40:H40"/>
    <mergeCell ref="I40:J40"/>
    <mergeCell ref="K40:L40"/>
    <mergeCell ref="M40:N40"/>
    <mergeCell ref="O40:P40"/>
    <mergeCell ref="Q40:R40"/>
    <mergeCell ref="S40:AK40"/>
    <mergeCell ref="A39:B39"/>
    <mergeCell ref="C39:D39"/>
    <mergeCell ref="E39:F39"/>
    <mergeCell ref="G39:H39"/>
    <mergeCell ref="I39:J39"/>
    <mergeCell ref="K39:L39"/>
    <mergeCell ref="M39:N39"/>
    <mergeCell ref="O39:P39"/>
    <mergeCell ref="Q39:R39"/>
    <mergeCell ref="S41:AK41"/>
    <mergeCell ref="A42:B42"/>
    <mergeCell ref="C42:D42"/>
    <mergeCell ref="E42:F42"/>
    <mergeCell ref="G42:H42"/>
    <mergeCell ref="I42:J42"/>
    <mergeCell ref="K42:L42"/>
    <mergeCell ref="M42:N42"/>
    <mergeCell ref="O42:P42"/>
    <mergeCell ref="Q42:R42"/>
    <mergeCell ref="S42:AK42"/>
    <mergeCell ref="A41:B41"/>
    <mergeCell ref="C41:D41"/>
    <mergeCell ref="E41:F41"/>
    <mergeCell ref="G41:H41"/>
    <mergeCell ref="I41:J41"/>
    <mergeCell ref="K41:L41"/>
    <mergeCell ref="M41:N41"/>
    <mergeCell ref="O41:P41"/>
    <mergeCell ref="Q41:R41"/>
    <mergeCell ref="S43:AK43"/>
    <mergeCell ref="A44:B44"/>
    <mergeCell ref="C44:D44"/>
    <mergeCell ref="E44:F44"/>
    <mergeCell ref="G44:H44"/>
    <mergeCell ref="I44:J44"/>
    <mergeCell ref="K44:L44"/>
    <mergeCell ref="M44:N44"/>
    <mergeCell ref="O44:P44"/>
    <mergeCell ref="Q44:R44"/>
    <mergeCell ref="S44:AK44"/>
    <mergeCell ref="A43:B43"/>
    <mergeCell ref="C43:D43"/>
    <mergeCell ref="E43:F43"/>
    <mergeCell ref="G43:H43"/>
    <mergeCell ref="I43:J43"/>
    <mergeCell ref="K43:L43"/>
    <mergeCell ref="M43:N43"/>
    <mergeCell ref="O43:P43"/>
    <mergeCell ref="Q43:R43"/>
    <mergeCell ref="S45:AK45"/>
    <mergeCell ref="A46:B46"/>
    <mergeCell ref="C46:D46"/>
    <mergeCell ref="E46:F46"/>
    <mergeCell ref="G46:H46"/>
    <mergeCell ref="I46:J46"/>
    <mergeCell ref="K46:L46"/>
    <mergeCell ref="M46:N46"/>
    <mergeCell ref="O46:P46"/>
    <mergeCell ref="Q46:R46"/>
    <mergeCell ref="S46:AK46"/>
    <mergeCell ref="A45:B45"/>
    <mergeCell ref="C45:D45"/>
    <mergeCell ref="E45:F45"/>
    <mergeCell ref="G45:H45"/>
    <mergeCell ref="I45:J45"/>
    <mergeCell ref="K45:L45"/>
    <mergeCell ref="M45:N45"/>
    <mergeCell ref="O45:P45"/>
    <mergeCell ref="Q45:R45"/>
    <mergeCell ref="S47:AK47"/>
    <mergeCell ref="A48:B48"/>
    <mergeCell ref="C48:D48"/>
    <mergeCell ref="E48:F48"/>
    <mergeCell ref="G48:H48"/>
    <mergeCell ref="I48:J48"/>
    <mergeCell ref="K48:L48"/>
    <mergeCell ref="M48:N48"/>
    <mergeCell ref="O48:P48"/>
    <mergeCell ref="Q48:R48"/>
    <mergeCell ref="S48:AK48"/>
    <mergeCell ref="A47:B47"/>
    <mergeCell ref="C47:D47"/>
    <mergeCell ref="E47:F47"/>
    <mergeCell ref="G47:H47"/>
    <mergeCell ref="I47:J47"/>
    <mergeCell ref="K47:L47"/>
    <mergeCell ref="M47:N47"/>
    <mergeCell ref="O47:P47"/>
    <mergeCell ref="Q47:R47"/>
    <mergeCell ref="S49:AK49"/>
    <mergeCell ref="A50:B50"/>
    <mergeCell ref="C50:D50"/>
    <mergeCell ref="E50:F50"/>
    <mergeCell ref="G50:H50"/>
    <mergeCell ref="I50:J50"/>
    <mergeCell ref="K50:L50"/>
    <mergeCell ref="M50:N50"/>
    <mergeCell ref="O50:P50"/>
    <mergeCell ref="Q50:R50"/>
    <mergeCell ref="S50:AK50"/>
    <mergeCell ref="A49:B49"/>
    <mergeCell ref="C49:D49"/>
    <mergeCell ref="E49:F49"/>
    <mergeCell ref="G49:H49"/>
    <mergeCell ref="I49:J49"/>
    <mergeCell ref="K49:L49"/>
    <mergeCell ref="M49:N49"/>
    <mergeCell ref="O49:P49"/>
    <mergeCell ref="Q49:R49"/>
    <mergeCell ref="S51:AK51"/>
    <mergeCell ref="A52:B52"/>
    <mergeCell ref="C52:D52"/>
    <mergeCell ref="E52:F52"/>
    <mergeCell ref="G52:H52"/>
    <mergeCell ref="I52:J52"/>
    <mergeCell ref="K52:L52"/>
    <mergeCell ref="M52:N52"/>
    <mergeCell ref="O52:P52"/>
    <mergeCell ref="Q52:R52"/>
    <mergeCell ref="S52:AK52"/>
    <mergeCell ref="A51:B51"/>
    <mergeCell ref="C51:D51"/>
    <mergeCell ref="E51:F51"/>
    <mergeCell ref="G51:H51"/>
    <mergeCell ref="I51:J51"/>
    <mergeCell ref="K51:L51"/>
    <mergeCell ref="M51:N51"/>
    <mergeCell ref="O51:P51"/>
    <mergeCell ref="Q51:R51"/>
    <mergeCell ref="S53:AK53"/>
    <mergeCell ref="A54:B54"/>
    <mergeCell ref="C54:D54"/>
    <mergeCell ref="E54:F54"/>
    <mergeCell ref="G54:H54"/>
    <mergeCell ref="I54:J54"/>
    <mergeCell ref="K54:L54"/>
    <mergeCell ref="M54:N54"/>
    <mergeCell ref="O54:P54"/>
    <mergeCell ref="Q54:R54"/>
    <mergeCell ref="S54:AK54"/>
    <mergeCell ref="A53:B53"/>
    <mergeCell ref="C53:D53"/>
    <mergeCell ref="E53:F53"/>
    <mergeCell ref="G53:H53"/>
    <mergeCell ref="I53:J53"/>
    <mergeCell ref="K53:L53"/>
    <mergeCell ref="M53:N53"/>
    <mergeCell ref="O53:P53"/>
    <mergeCell ref="Q53:R53"/>
    <mergeCell ref="S55:AK55"/>
    <mergeCell ref="A56:B56"/>
    <mergeCell ref="C56:D56"/>
    <mergeCell ref="E56:F56"/>
    <mergeCell ref="G56:H56"/>
    <mergeCell ref="I56:J56"/>
    <mergeCell ref="K56:L56"/>
    <mergeCell ref="M56:N56"/>
    <mergeCell ref="O56:P56"/>
    <mergeCell ref="Q56:R56"/>
    <mergeCell ref="S56:AK56"/>
    <mergeCell ref="A55:B55"/>
    <mergeCell ref="C55:D55"/>
    <mergeCell ref="E55:F55"/>
    <mergeCell ref="G55:H55"/>
    <mergeCell ref="I55:J55"/>
    <mergeCell ref="K55:L55"/>
    <mergeCell ref="M55:N55"/>
    <mergeCell ref="O55:P55"/>
    <mergeCell ref="Q55:R55"/>
    <mergeCell ref="A57:D57"/>
    <mergeCell ref="E57:J57"/>
    <mergeCell ref="K57:L57"/>
    <mergeCell ref="M57:N57"/>
    <mergeCell ref="O57:P57"/>
    <mergeCell ref="Q57:R57"/>
    <mergeCell ref="S57:AK57"/>
    <mergeCell ref="A59:D63"/>
    <mergeCell ref="E59:J60"/>
    <mergeCell ref="O59:X59"/>
    <mergeCell ref="AC59:AK60"/>
    <mergeCell ref="K60:L60"/>
    <mergeCell ref="M60:Q60"/>
    <mergeCell ref="R60:W60"/>
    <mergeCell ref="F62:H62"/>
    <mergeCell ref="AI64:AK64"/>
    <mergeCell ref="L65:N66"/>
    <mergeCell ref="V65:Y66"/>
    <mergeCell ref="AB65:AG66"/>
    <mergeCell ref="AI65:AK66"/>
    <mergeCell ref="E66:K66"/>
    <mergeCell ref="J62:K62"/>
    <mergeCell ref="L62:N62"/>
    <mergeCell ref="S62:T62"/>
    <mergeCell ref="U62:V62"/>
    <mergeCell ref="W62:X62"/>
    <mergeCell ref="AC62:AK62"/>
    <mergeCell ref="P67:W67"/>
    <mergeCell ref="AB67:AG67"/>
    <mergeCell ref="A68:D70"/>
    <mergeCell ref="E68:M70"/>
    <mergeCell ref="AC68:AG68"/>
    <mergeCell ref="AC70:AG70"/>
    <mergeCell ref="A64:D67"/>
    <mergeCell ref="L64:N64"/>
    <mergeCell ref="V64:Y64"/>
    <mergeCell ref="AB64:AG64"/>
    <mergeCell ref="A77:B77"/>
    <mergeCell ref="C77:AK78"/>
    <mergeCell ref="A78:B78"/>
    <mergeCell ref="A79:B79"/>
    <mergeCell ref="C79:AK79"/>
    <mergeCell ref="A80:B80"/>
    <mergeCell ref="C80:AK80"/>
    <mergeCell ref="A71:AK71"/>
    <mergeCell ref="A72:AK72"/>
    <mergeCell ref="A74:B74"/>
    <mergeCell ref="C74:AK74"/>
    <mergeCell ref="A75:B75"/>
    <mergeCell ref="C75:AK75"/>
    <mergeCell ref="A86:B86"/>
    <mergeCell ref="C86:AK86"/>
    <mergeCell ref="AN86:BV86"/>
    <mergeCell ref="A87:B87"/>
    <mergeCell ref="C87:AK87"/>
    <mergeCell ref="AN87:BV87"/>
    <mergeCell ref="A81:B81"/>
    <mergeCell ref="C81:AK81"/>
    <mergeCell ref="A82:B82"/>
    <mergeCell ref="C82:AK82"/>
    <mergeCell ref="A84:B84"/>
    <mergeCell ref="C84:AK84"/>
    <mergeCell ref="A90:B90"/>
    <mergeCell ref="C90:AK90"/>
    <mergeCell ref="AN90:BV90"/>
    <mergeCell ref="A91:B91"/>
    <mergeCell ref="C91:AK91"/>
    <mergeCell ref="AN91:BV91"/>
    <mergeCell ref="A88:B88"/>
    <mergeCell ref="C88:AK88"/>
    <mergeCell ref="AN88:BV88"/>
    <mergeCell ref="A89:B89"/>
    <mergeCell ref="C89:AK89"/>
    <mergeCell ref="AN89:BV89"/>
    <mergeCell ref="C95:AK95"/>
    <mergeCell ref="AN95:BV95"/>
    <mergeCell ref="A96:B96"/>
    <mergeCell ref="C96:AK96"/>
    <mergeCell ref="AN96:BV96"/>
    <mergeCell ref="A97:B97"/>
    <mergeCell ref="C97:AK97"/>
    <mergeCell ref="AN97:BV97"/>
    <mergeCell ref="C92:AK92"/>
    <mergeCell ref="AN92:BV92"/>
    <mergeCell ref="A93:B93"/>
    <mergeCell ref="C93:AK93"/>
    <mergeCell ref="AN93:BV93"/>
    <mergeCell ref="A94:B94"/>
    <mergeCell ref="C94:AK94"/>
    <mergeCell ref="AN94:BV94"/>
    <mergeCell ref="C101:AK101"/>
    <mergeCell ref="AN101:BV101"/>
    <mergeCell ref="A102:B102"/>
    <mergeCell ref="C102:AK102"/>
    <mergeCell ref="AN102:BV102"/>
    <mergeCell ref="A103:B103"/>
    <mergeCell ref="C103:AK103"/>
    <mergeCell ref="AN103:BV103"/>
    <mergeCell ref="A98:B98"/>
    <mergeCell ref="C98:AK98"/>
    <mergeCell ref="AN98:BV98"/>
    <mergeCell ref="C99:AK99"/>
    <mergeCell ref="AN99:BV99"/>
    <mergeCell ref="A100:B100"/>
    <mergeCell ref="C100:AK100"/>
    <mergeCell ref="AN100:BV100"/>
    <mergeCell ref="A107:B107"/>
    <mergeCell ref="C107:AK107"/>
    <mergeCell ref="AN107:BV107"/>
    <mergeCell ref="C108:AK108"/>
    <mergeCell ref="AN108:BV108"/>
    <mergeCell ref="A109:B109"/>
    <mergeCell ref="C109:AK109"/>
    <mergeCell ref="AN109:BV109"/>
    <mergeCell ref="C104:AK104"/>
    <mergeCell ref="AN104:BV104"/>
    <mergeCell ref="A105:B105"/>
    <mergeCell ref="C105:AK105"/>
    <mergeCell ref="AN105:BV105"/>
    <mergeCell ref="C106:AK106"/>
    <mergeCell ref="AN106:BV106"/>
    <mergeCell ref="S117:W117"/>
    <mergeCell ref="X117:AA117"/>
    <mergeCell ref="AB117:AE117"/>
    <mergeCell ref="C110:AK110"/>
    <mergeCell ref="C111:AK111"/>
    <mergeCell ref="A112:AK112"/>
    <mergeCell ref="A113:AE113"/>
    <mergeCell ref="D114:E116"/>
    <mergeCell ref="F114:M116"/>
    <mergeCell ref="N114:P116"/>
    <mergeCell ref="R114:R116"/>
    <mergeCell ref="S114:AA116"/>
    <mergeCell ref="AB114:AE116"/>
    <mergeCell ref="D127:E127"/>
    <mergeCell ref="D124:E124"/>
    <mergeCell ref="D126:E126"/>
    <mergeCell ref="D125:E125"/>
    <mergeCell ref="D118:E123"/>
    <mergeCell ref="F119:K123"/>
    <mergeCell ref="L119:P123"/>
    <mergeCell ref="F117:I117"/>
    <mergeCell ref="J117:M117"/>
    <mergeCell ref="N117:P117"/>
    <mergeCell ref="D136:E136"/>
    <mergeCell ref="D135:E135"/>
    <mergeCell ref="D134:E134"/>
    <mergeCell ref="D133:E133"/>
    <mergeCell ref="D132:E132"/>
    <mergeCell ref="D131:E131"/>
    <mergeCell ref="D130:E130"/>
    <mergeCell ref="D129:E129"/>
    <mergeCell ref="D128:E128"/>
    <mergeCell ref="AQ153:AS153"/>
    <mergeCell ref="AT153:AV153"/>
    <mergeCell ref="AW153:AY153"/>
    <mergeCell ref="AQ151:AS151"/>
    <mergeCell ref="AT151:AV151"/>
    <mergeCell ref="AW151:AY151"/>
    <mergeCell ref="AQ152:AS152"/>
    <mergeCell ref="AT152:AV152"/>
    <mergeCell ref="AW152:AY152"/>
    <mergeCell ref="D138:E138"/>
    <mergeCell ref="D137:E137"/>
    <mergeCell ref="AT149:AV149"/>
    <mergeCell ref="AW149:AY149"/>
    <mergeCell ref="AQ150:AS150"/>
    <mergeCell ref="AT150:AV150"/>
    <mergeCell ref="AW150:AY150"/>
    <mergeCell ref="AN147:AP147"/>
    <mergeCell ref="AQ147:AS147"/>
    <mergeCell ref="AT147:AV147"/>
    <mergeCell ref="AW147:AY147"/>
    <mergeCell ref="AQ148:AS148"/>
    <mergeCell ref="AT148:AV148"/>
    <mergeCell ref="AW148:AY148"/>
    <mergeCell ref="AQ149:AS149"/>
  </mergeCells>
  <phoneticPr fontId="19"/>
  <dataValidations count="7">
    <dataValidation allowBlank="1" showInputMessage="1" showErrorMessage="1" prompt="署名してください。_x000a_朱肉印をご使用ください。" sqref="S15 N14:P14 Q14:R15 S14:Y14" xr:uid="{45D787D6-01AE-41AB-8DB4-F18833144322}"/>
    <dataValidation allowBlank="1" showInputMessage="1" showErrorMessage="1" prompt="大学名(勤務先)を入力してください。" sqref="Q16" xr:uid="{9B8528DF-16B7-43BF-9868-5E2A88C148C7}"/>
    <dataValidation allowBlank="1" showInputMessage="1" showErrorMessage="1" prompt="生年月日を入力してください。" sqref="A16" xr:uid="{654A6C3F-252A-49D5-A82F-CB20930BF46B}"/>
    <dataValidation allowBlank="1" showInputMessage="1" showErrorMessage="1" prompt="日中ご連絡の取れる電話番号を_x000a_入力してください。" sqref="J16:J17" xr:uid="{876BD345-F3B9-48D9-BC21-E71617AD4060}"/>
    <dataValidation allowBlank="1" showInputMessage="1" showErrorMessage="1" prompt="ピンク色の封筒に書かれている番号を入力してください。" sqref="AO16:AO17 AC14:AC15" xr:uid="{69FD9A81-07DB-4134-BFB9-6C0DD1D57F6E}"/>
    <dataValidation allowBlank="1" showInputMessage="1" showErrorMessage="1" prompt="大学名（勤務先）を入力してください。" sqref="A14:A15 F14:F15" xr:uid="{A1B2B200-27B5-45A7-8058-D7780EE2DD03}"/>
    <dataValidation allowBlank="1" showInputMessage="1" showErrorMessage="1" prompt="住所を入力してください。" sqref="R16 T16" xr:uid="{C10990C4-9E7F-422E-BCEE-FE61CA94DD0B}"/>
  </dataValidations>
  <pageMargins left="0.78740157480314965" right="0.19685039370078741" top="0.59055118110236227" bottom="0.19685039370078741" header="0.11811023622047245" footer="0.31496062992125984"/>
  <pageSetup paperSize="9" scale="81" orientation="portrait" r:id="rId1"/>
  <rowBreaks count="1" manualBreakCount="1">
    <brk id="71" max="34" man="1"/>
  </rowBreaks>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0</xdr:col>
                    <xdr:colOff>28575</xdr:colOff>
                    <xdr:row>17</xdr:row>
                    <xdr:rowOff>219075</xdr:rowOff>
                  </from>
                  <to>
                    <xdr:col>1</xdr:col>
                    <xdr:colOff>57150</xdr:colOff>
                    <xdr:row>18</xdr:row>
                    <xdr:rowOff>180975</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0</xdr:col>
                    <xdr:colOff>28575</xdr:colOff>
                    <xdr:row>19</xdr:row>
                    <xdr:rowOff>200025</xdr:rowOff>
                  </from>
                  <to>
                    <xdr:col>1</xdr:col>
                    <xdr:colOff>57150</xdr:colOff>
                    <xdr:row>20</xdr:row>
                    <xdr:rowOff>180975</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11</xdr:col>
                    <xdr:colOff>0</xdr:colOff>
                    <xdr:row>3</xdr:row>
                    <xdr:rowOff>161925</xdr:rowOff>
                  </from>
                  <to>
                    <xdr:col>11</xdr:col>
                    <xdr:colOff>190500</xdr:colOff>
                    <xdr:row>5</xdr:row>
                    <xdr:rowOff>57150</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11</xdr:col>
                    <xdr:colOff>0</xdr:colOff>
                    <xdr:row>4</xdr:row>
                    <xdr:rowOff>161925</xdr:rowOff>
                  </from>
                  <to>
                    <xdr:col>11</xdr:col>
                    <xdr:colOff>190500</xdr:colOff>
                    <xdr:row>6</xdr:row>
                    <xdr:rowOff>28575</xdr:rowOff>
                  </to>
                </anchor>
              </controlPr>
            </control>
          </mc:Choice>
        </mc:AlternateContent>
        <mc:AlternateContent xmlns:mc="http://schemas.openxmlformats.org/markup-compatibility/2006">
          <mc:Choice Requires="x14">
            <control shapeId="27653" r:id="rId8" name="Check Box 5">
              <controlPr defaultSize="0" autoFill="0" autoLine="0" autoPict="0">
                <anchor moveWithCells="1">
                  <from>
                    <xdr:col>11</xdr:col>
                    <xdr:colOff>0</xdr:colOff>
                    <xdr:row>5</xdr:row>
                    <xdr:rowOff>161925</xdr:rowOff>
                  </from>
                  <to>
                    <xdr:col>11</xdr:col>
                    <xdr:colOff>190500</xdr:colOff>
                    <xdr:row>7</xdr:row>
                    <xdr:rowOff>28575</xdr:rowOff>
                  </to>
                </anchor>
              </controlPr>
            </control>
          </mc:Choice>
        </mc:AlternateContent>
        <mc:AlternateContent xmlns:mc="http://schemas.openxmlformats.org/markup-compatibility/2006">
          <mc:Choice Requires="x14">
            <control shapeId="27654" r:id="rId9" name="Check Box 6">
              <controlPr defaultSize="0" autoFill="0" autoLine="0" autoPict="0">
                <anchor moveWithCells="1">
                  <from>
                    <xdr:col>11</xdr:col>
                    <xdr:colOff>0</xdr:colOff>
                    <xdr:row>6</xdr:row>
                    <xdr:rowOff>161925</xdr:rowOff>
                  </from>
                  <to>
                    <xdr:col>11</xdr:col>
                    <xdr:colOff>190500</xdr:colOff>
                    <xdr:row>8</xdr:row>
                    <xdr:rowOff>28575</xdr:rowOff>
                  </to>
                </anchor>
              </controlPr>
            </control>
          </mc:Choice>
        </mc:AlternateContent>
        <mc:AlternateContent xmlns:mc="http://schemas.openxmlformats.org/markup-compatibility/2006">
          <mc:Choice Requires="x14">
            <control shapeId="27655" r:id="rId10" name="Check Box 7">
              <controlPr defaultSize="0" autoFill="0" autoLine="0" autoPict="0">
                <anchor moveWithCells="1">
                  <from>
                    <xdr:col>13</xdr:col>
                    <xdr:colOff>95250</xdr:colOff>
                    <xdr:row>6</xdr:row>
                    <xdr:rowOff>161925</xdr:rowOff>
                  </from>
                  <to>
                    <xdr:col>13</xdr:col>
                    <xdr:colOff>285750</xdr:colOff>
                    <xdr:row>8</xdr:row>
                    <xdr:rowOff>28575</xdr:rowOff>
                  </to>
                </anchor>
              </controlPr>
            </control>
          </mc:Choice>
        </mc:AlternateContent>
        <mc:AlternateContent xmlns:mc="http://schemas.openxmlformats.org/markup-compatibility/2006">
          <mc:Choice Requires="x14">
            <control shapeId="27656" r:id="rId11" name="Check Box 8">
              <controlPr defaultSize="0" autoFill="0" autoLine="0" autoPict="0">
                <anchor moveWithCells="1">
                  <from>
                    <xdr:col>15</xdr:col>
                    <xdr:colOff>142875</xdr:colOff>
                    <xdr:row>6</xdr:row>
                    <xdr:rowOff>161925</xdr:rowOff>
                  </from>
                  <to>
                    <xdr:col>16</xdr:col>
                    <xdr:colOff>19050</xdr:colOff>
                    <xdr:row>8</xdr:row>
                    <xdr:rowOff>28575</xdr:rowOff>
                  </to>
                </anchor>
              </controlPr>
            </control>
          </mc:Choice>
        </mc:AlternateContent>
        <mc:AlternateContent xmlns:mc="http://schemas.openxmlformats.org/markup-compatibility/2006">
          <mc:Choice Requires="x14">
            <control shapeId="27657" r:id="rId12" name="Check Box 9">
              <controlPr defaultSize="0" autoFill="0" autoLine="0" autoPict="0">
                <anchor moveWithCells="1">
                  <from>
                    <xdr:col>26</xdr:col>
                    <xdr:colOff>47625</xdr:colOff>
                    <xdr:row>5</xdr:row>
                    <xdr:rowOff>171450</xdr:rowOff>
                  </from>
                  <to>
                    <xdr:col>27</xdr:col>
                    <xdr:colOff>28575</xdr:colOff>
                    <xdr:row>7</xdr:row>
                    <xdr:rowOff>38100</xdr:rowOff>
                  </to>
                </anchor>
              </controlPr>
            </control>
          </mc:Choice>
        </mc:AlternateContent>
        <mc:AlternateContent xmlns:mc="http://schemas.openxmlformats.org/markup-compatibility/2006">
          <mc:Choice Requires="x14">
            <control shapeId="27658" r:id="rId13" name="Check Box 10">
              <controlPr defaultSize="0" autoFill="0" autoLine="0" autoPict="0">
                <anchor moveWithCells="1">
                  <from>
                    <xdr:col>26</xdr:col>
                    <xdr:colOff>57150</xdr:colOff>
                    <xdr:row>6</xdr:row>
                    <xdr:rowOff>171450</xdr:rowOff>
                  </from>
                  <to>
                    <xdr:col>27</xdr:col>
                    <xdr:colOff>38100</xdr:colOff>
                    <xdr:row>8</xdr:row>
                    <xdr:rowOff>38100</xdr:rowOff>
                  </to>
                </anchor>
              </controlPr>
            </control>
          </mc:Choice>
        </mc:AlternateContent>
        <mc:AlternateContent xmlns:mc="http://schemas.openxmlformats.org/markup-compatibility/2006">
          <mc:Choice Requires="x14">
            <control shapeId="27659" r:id="rId14" name="Check Box 11">
              <controlPr defaultSize="0" autoFill="0" autoLine="0" autoPict="0">
                <anchor moveWithCells="1">
                  <from>
                    <xdr:col>50</xdr:col>
                    <xdr:colOff>152400</xdr:colOff>
                    <xdr:row>21</xdr:row>
                    <xdr:rowOff>0</xdr:rowOff>
                  </from>
                  <to>
                    <xdr:col>50</xdr:col>
                    <xdr:colOff>342900</xdr:colOff>
                    <xdr:row>22</xdr:row>
                    <xdr:rowOff>95250</xdr:rowOff>
                  </to>
                </anchor>
              </controlPr>
            </control>
          </mc:Choice>
        </mc:AlternateContent>
        <mc:AlternateContent xmlns:mc="http://schemas.openxmlformats.org/markup-compatibility/2006">
          <mc:Choice Requires="x14">
            <control shapeId="27660" r:id="rId15" name="Check Box 12">
              <controlPr defaultSize="0" autoFill="0" autoLine="0" autoPict="0">
                <anchor moveWithCells="1">
                  <from>
                    <xdr:col>53</xdr:col>
                    <xdr:colOff>114300</xdr:colOff>
                    <xdr:row>21</xdr:row>
                    <xdr:rowOff>0</xdr:rowOff>
                  </from>
                  <to>
                    <xdr:col>53</xdr:col>
                    <xdr:colOff>304800</xdr:colOff>
                    <xdr:row>22</xdr:row>
                    <xdr:rowOff>95250</xdr:rowOff>
                  </to>
                </anchor>
              </controlPr>
            </control>
          </mc:Choice>
        </mc:AlternateContent>
        <mc:AlternateContent xmlns:mc="http://schemas.openxmlformats.org/markup-compatibility/2006">
          <mc:Choice Requires="x14">
            <control shapeId="27661" r:id="rId16" name="Check Box 13">
              <controlPr defaultSize="0" autoFill="0" autoLine="0" autoPict="0">
                <anchor moveWithCells="1">
                  <from>
                    <xdr:col>48</xdr:col>
                    <xdr:colOff>28575</xdr:colOff>
                    <xdr:row>18</xdr:row>
                    <xdr:rowOff>247650</xdr:rowOff>
                  </from>
                  <to>
                    <xdr:col>48</xdr:col>
                    <xdr:colOff>247650</xdr:colOff>
                    <xdr:row>19</xdr:row>
                    <xdr:rowOff>219075</xdr:rowOff>
                  </to>
                </anchor>
              </controlPr>
            </control>
          </mc:Choice>
        </mc:AlternateContent>
        <mc:AlternateContent xmlns:mc="http://schemas.openxmlformats.org/markup-compatibility/2006">
          <mc:Choice Requires="x14">
            <control shapeId="27667" r:id="rId17" name="Check Box 19">
              <controlPr defaultSize="0" autoFill="0" autoLine="0" autoPict="0">
                <anchor moveWithCells="1">
                  <from>
                    <xdr:col>4</xdr:col>
                    <xdr:colOff>57150</xdr:colOff>
                    <xdr:row>61</xdr:row>
                    <xdr:rowOff>104775</xdr:rowOff>
                  </from>
                  <to>
                    <xdr:col>5</xdr:col>
                    <xdr:colOff>66675</xdr:colOff>
                    <xdr:row>62</xdr:row>
                    <xdr:rowOff>47625</xdr:rowOff>
                  </to>
                </anchor>
              </controlPr>
            </control>
          </mc:Choice>
        </mc:AlternateContent>
        <mc:AlternateContent xmlns:mc="http://schemas.openxmlformats.org/markup-compatibility/2006">
          <mc:Choice Requires="x14">
            <control shapeId="27668" r:id="rId18" name="Check Box 20">
              <controlPr defaultSize="0" autoFill="0" autoLine="0" autoPict="0">
                <anchor moveWithCells="1">
                  <from>
                    <xdr:col>8</xdr:col>
                    <xdr:colOff>47625</xdr:colOff>
                    <xdr:row>61</xdr:row>
                    <xdr:rowOff>104775</xdr:rowOff>
                  </from>
                  <to>
                    <xdr:col>9</xdr:col>
                    <xdr:colOff>57150</xdr:colOff>
                    <xdr:row>62</xdr:row>
                    <xdr:rowOff>47625</xdr:rowOff>
                  </to>
                </anchor>
              </controlPr>
            </control>
          </mc:Choice>
        </mc:AlternateContent>
        <mc:AlternateContent xmlns:mc="http://schemas.openxmlformats.org/markup-compatibility/2006">
          <mc:Choice Requires="x14">
            <control shapeId="27669" r:id="rId19" name="Check Box 21">
              <controlPr defaultSize="0" autoFill="0" autoLine="0" autoPict="0">
                <anchor moveWithCells="1">
                  <from>
                    <xdr:col>26</xdr:col>
                    <xdr:colOff>47625</xdr:colOff>
                    <xdr:row>4</xdr:row>
                    <xdr:rowOff>171450</xdr:rowOff>
                  </from>
                  <to>
                    <xdr:col>27</xdr:col>
                    <xdr:colOff>28575</xdr:colOff>
                    <xdr:row>6</xdr:row>
                    <xdr:rowOff>38100</xdr:rowOff>
                  </to>
                </anchor>
              </controlPr>
            </control>
          </mc:Choice>
        </mc:AlternateContent>
        <mc:AlternateContent xmlns:mc="http://schemas.openxmlformats.org/markup-compatibility/2006">
          <mc:Choice Requires="x14">
            <control shapeId="27670" r:id="rId20" name="Check Box 22">
              <controlPr defaultSize="0" autoFill="0" autoLine="0" autoPict="0">
                <anchor moveWithCells="1">
                  <from>
                    <xdr:col>11</xdr:col>
                    <xdr:colOff>0</xdr:colOff>
                    <xdr:row>7</xdr:row>
                    <xdr:rowOff>161925</xdr:rowOff>
                  </from>
                  <to>
                    <xdr:col>11</xdr:col>
                    <xdr:colOff>190500</xdr:colOff>
                    <xdr:row>9</xdr:row>
                    <xdr:rowOff>28575</xdr:rowOff>
                  </to>
                </anchor>
              </controlPr>
            </control>
          </mc:Choice>
        </mc:AlternateContent>
        <mc:AlternateContent xmlns:mc="http://schemas.openxmlformats.org/markup-compatibility/2006">
          <mc:Choice Requires="x14">
            <control shapeId="27671" r:id="rId21" name="Check Box 23">
              <controlPr defaultSize="0" autoFill="0" autoLine="0" autoPict="0">
                <anchor moveWithCells="1">
                  <from>
                    <xdr:col>24</xdr:col>
                    <xdr:colOff>9525</xdr:colOff>
                    <xdr:row>17</xdr:row>
                    <xdr:rowOff>95250</xdr:rowOff>
                  </from>
                  <to>
                    <xdr:col>25</xdr:col>
                    <xdr:colOff>9525</xdr:colOff>
                    <xdr:row>18</xdr:row>
                    <xdr:rowOff>47625</xdr:rowOff>
                  </to>
                </anchor>
              </controlPr>
            </control>
          </mc:Choice>
        </mc:AlternateContent>
        <mc:AlternateContent xmlns:mc="http://schemas.openxmlformats.org/markup-compatibility/2006">
          <mc:Choice Requires="x14">
            <control shapeId="27672" r:id="rId22" name="Check Box 24">
              <controlPr defaultSize="0" autoFill="0" autoLine="0" autoPict="0">
                <anchor moveWithCells="1">
                  <from>
                    <xdr:col>13</xdr:col>
                    <xdr:colOff>66675</xdr:colOff>
                    <xdr:row>19</xdr:row>
                    <xdr:rowOff>19050</xdr:rowOff>
                  </from>
                  <to>
                    <xdr:col>13</xdr:col>
                    <xdr:colOff>266700</xdr:colOff>
                    <xdr:row>20</xdr:row>
                    <xdr:rowOff>9525</xdr:rowOff>
                  </to>
                </anchor>
              </controlPr>
            </control>
          </mc:Choice>
        </mc:AlternateContent>
        <mc:AlternateContent xmlns:mc="http://schemas.openxmlformats.org/markup-compatibility/2006">
          <mc:Choice Requires="x14">
            <control shapeId="27673" r:id="rId23" name="Check Box 25">
              <controlPr defaultSize="0" autoFill="0" autoLine="0" autoPict="0">
                <anchor moveWithCells="1">
                  <from>
                    <xdr:col>13</xdr:col>
                    <xdr:colOff>66675</xdr:colOff>
                    <xdr:row>20</xdr:row>
                    <xdr:rowOff>28575</xdr:rowOff>
                  </from>
                  <to>
                    <xdr:col>13</xdr:col>
                    <xdr:colOff>266700</xdr:colOff>
                    <xdr:row>21</xdr:row>
                    <xdr:rowOff>19050</xdr:rowOff>
                  </to>
                </anchor>
              </controlPr>
            </control>
          </mc:Choice>
        </mc:AlternateContent>
        <mc:AlternateContent xmlns:mc="http://schemas.openxmlformats.org/markup-compatibility/2006">
          <mc:Choice Requires="x14">
            <control shapeId="27675" r:id="rId24" name="Check Box 27">
              <controlPr defaultSize="0" autoFill="0" autoLine="0" autoPict="0">
                <anchor moveWithCells="1">
                  <from>
                    <xdr:col>16</xdr:col>
                    <xdr:colOff>47625</xdr:colOff>
                    <xdr:row>19</xdr:row>
                    <xdr:rowOff>9525</xdr:rowOff>
                  </from>
                  <to>
                    <xdr:col>16</xdr:col>
                    <xdr:colOff>247650</xdr:colOff>
                    <xdr:row>20</xdr:row>
                    <xdr:rowOff>0</xdr:rowOff>
                  </to>
                </anchor>
              </controlPr>
            </control>
          </mc:Choice>
        </mc:AlternateContent>
        <mc:AlternateContent xmlns:mc="http://schemas.openxmlformats.org/markup-compatibility/2006">
          <mc:Choice Requires="x14">
            <control shapeId="27676" r:id="rId25" name="Check Box 28">
              <controlPr defaultSize="0" autoFill="0" autoLine="0" autoPict="0">
                <anchor moveWithCells="1">
                  <from>
                    <xdr:col>13</xdr:col>
                    <xdr:colOff>66675</xdr:colOff>
                    <xdr:row>18</xdr:row>
                    <xdr:rowOff>19050</xdr:rowOff>
                  </from>
                  <to>
                    <xdr:col>13</xdr:col>
                    <xdr:colOff>266700</xdr:colOff>
                    <xdr:row>19</xdr:row>
                    <xdr:rowOff>0</xdr:rowOff>
                  </to>
                </anchor>
              </controlPr>
            </control>
          </mc:Choice>
        </mc:AlternateContent>
        <mc:AlternateContent xmlns:mc="http://schemas.openxmlformats.org/markup-compatibility/2006">
          <mc:Choice Requires="x14">
            <control shapeId="27677" r:id="rId26" name="Check Box 29">
              <controlPr defaultSize="0" autoFill="0" autoLine="0" autoPict="0">
                <anchor moveWithCells="1">
                  <from>
                    <xdr:col>16</xdr:col>
                    <xdr:colOff>47625</xdr:colOff>
                    <xdr:row>18</xdr:row>
                    <xdr:rowOff>9525</xdr:rowOff>
                  </from>
                  <to>
                    <xdr:col>16</xdr:col>
                    <xdr:colOff>247650</xdr:colOff>
                    <xdr:row>18</xdr:row>
                    <xdr:rowOff>238125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3C0B4895-EA52-4D9F-8329-6919E8DB23CC}">
          <x14:formula1>
            <xm:f>プルダウン項目!$E$1:$E$18</xm:f>
          </x14:formula1>
          <xm:sqref>H11:N11</xm:sqref>
        </x14:dataValidation>
        <x14:dataValidation type="list" allowBlank="1" showInputMessage="1" showErrorMessage="1" xr:uid="{AFF0D30F-BF1F-4B78-AAAE-6E08E21D1683}">
          <x14:formula1>
            <xm:f>プルダウン項目!$B$1:$B$9</xm:f>
          </x14:formula1>
          <xm:sqref>R6:V7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83F14-4DA4-4AC9-A048-0DBDE321DFB5}">
  <sheetPr>
    <tabColor theme="8" tint="0.39997558519241921"/>
  </sheetPr>
  <dimension ref="A1:BV153"/>
  <sheetViews>
    <sheetView showWhiteSpace="0" view="pageBreakPreview" topLeftCell="A4" zoomScale="115" zoomScaleNormal="115" zoomScaleSheetLayoutView="115" workbookViewId="0">
      <selection activeCell="AB8" sqref="AB8:AJ8"/>
    </sheetView>
  </sheetViews>
  <sheetFormatPr defaultColWidth="9" defaultRowHeight="13.5" x14ac:dyDescent="0.15"/>
  <cols>
    <col min="1" max="1" width="2.25" customWidth="1"/>
    <col min="2" max="3" width="2.625" customWidth="1"/>
    <col min="4" max="5" width="2.375" customWidth="1"/>
    <col min="6" max="6" width="2.625" customWidth="1"/>
    <col min="7" max="7" width="1.75" customWidth="1"/>
    <col min="8" max="8" width="2.25" customWidth="1"/>
    <col min="9" max="9" width="2.375" customWidth="1"/>
    <col min="10" max="10" width="2.625" customWidth="1"/>
    <col min="11" max="12" width="3.125" customWidth="1"/>
    <col min="13" max="13" width="3.625" customWidth="1"/>
    <col min="14" max="14" width="4.375" customWidth="1"/>
    <col min="15" max="18" width="4.125" customWidth="1"/>
    <col min="19" max="24" width="2.125" customWidth="1"/>
    <col min="25" max="37" width="2.875" customWidth="1"/>
    <col min="38" max="38" width="31" customWidth="1"/>
    <col min="39" max="39" width="3" bestFit="1" customWidth="1"/>
  </cols>
  <sheetData>
    <row r="1" spans="1:49" ht="12.75" customHeight="1" x14ac:dyDescent="0.15">
      <c r="A1" s="490">
        <f ca="1">YEAR(TODAY())</f>
        <v>2026</v>
      </c>
      <c r="B1" s="491"/>
      <c r="C1" s="491"/>
      <c r="D1" s="491"/>
      <c r="E1" s="494" t="s">
        <v>38</v>
      </c>
      <c r="F1" s="494"/>
      <c r="G1" s="491">
        <v>4</v>
      </c>
      <c r="H1" s="491"/>
      <c r="I1" s="491"/>
      <c r="J1" s="491" t="s">
        <v>39</v>
      </c>
      <c r="K1" s="491"/>
      <c r="L1" s="496"/>
      <c r="M1" s="498" t="s">
        <v>40</v>
      </c>
      <c r="N1" s="498"/>
      <c r="O1" s="498"/>
      <c r="P1" s="498"/>
      <c r="Q1" s="498"/>
      <c r="R1" s="498"/>
      <c r="S1" s="498"/>
      <c r="T1" s="498"/>
      <c r="U1" s="498"/>
      <c r="V1" s="498"/>
      <c r="W1" s="498"/>
      <c r="X1" s="498"/>
      <c r="Y1" s="498"/>
      <c r="Z1" s="498"/>
      <c r="AA1" s="498"/>
      <c r="AB1" s="498"/>
      <c r="AC1" s="498"/>
      <c r="AD1" s="499"/>
      <c r="AE1" s="500" t="s">
        <v>41</v>
      </c>
      <c r="AF1" s="501"/>
      <c r="AG1" s="501"/>
      <c r="AH1" s="501"/>
      <c r="AI1" s="501"/>
      <c r="AJ1" s="501"/>
      <c r="AK1" s="502"/>
    </row>
    <row r="2" spans="1:49" ht="22.5" customHeight="1" x14ac:dyDescent="0.15">
      <c r="A2" s="492"/>
      <c r="B2" s="493"/>
      <c r="C2" s="493"/>
      <c r="D2" s="493"/>
      <c r="E2" s="495"/>
      <c r="F2" s="495"/>
      <c r="G2" s="493"/>
      <c r="H2" s="493"/>
      <c r="I2" s="493"/>
      <c r="J2" s="493"/>
      <c r="K2" s="493"/>
      <c r="L2" s="497"/>
      <c r="M2" s="498"/>
      <c r="N2" s="498"/>
      <c r="O2" s="498"/>
      <c r="P2" s="498"/>
      <c r="Q2" s="498"/>
      <c r="R2" s="498"/>
      <c r="S2" s="498"/>
      <c r="T2" s="498"/>
      <c r="U2" s="498"/>
      <c r="V2" s="498"/>
      <c r="W2" s="498"/>
      <c r="X2" s="498"/>
      <c r="Y2" s="498"/>
      <c r="Z2" s="498"/>
      <c r="AA2" s="498"/>
      <c r="AB2" s="498"/>
      <c r="AC2" s="498"/>
      <c r="AD2" s="499"/>
      <c r="AE2" s="503"/>
      <c r="AF2" s="504"/>
      <c r="AG2" s="504"/>
      <c r="AH2" s="504"/>
      <c r="AI2" s="504"/>
      <c r="AJ2" s="504"/>
      <c r="AK2" s="505"/>
    </row>
    <row r="3" spans="1:49" s="1" customFormat="1" ht="15" customHeight="1" x14ac:dyDescent="0.15">
      <c r="A3" s="88"/>
      <c r="B3" s="88"/>
      <c r="C3" s="88"/>
      <c r="D3" s="88"/>
      <c r="E3" s="88"/>
      <c r="F3" s="88"/>
      <c r="G3" s="88"/>
      <c r="H3" s="88"/>
      <c r="I3" s="88"/>
      <c r="J3" s="88"/>
      <c r="K3" s="88"/>
      <c r="L3" s="88"/>
      <c r="M3" s="498"/>
      <c r="N3" s="498"/>
      <c r="O3" s="498"/>
      <c r="P3" s="498"/>
      <c r="Q3" s="498"/>
      <c r="R3" s="498"/>
      <c r="S3" s="498"/>
      <c r="T3" s="498"/>
      <c r="U3" s="498"/>
      <c r="V3" s="498"/>
      <c r="W3" s="498"/>
      <c r="X3" s="498"/>
      <c r="Y3" s="498"/>
      <c r="Z3" s="498"/>
      <c r="AA3" s="498"/>
      <c r="AB3" s="498"/>
      <c r="AC3" s="498"/>
      <c r="AD3" s="499"/>
      <c r="AE3" s="237" t="s">
        <v>42</v>
      </c>
      <c r="AF3" s="264"/>
      <c r="AG3" s="264"/>
      <c r="AH3" s="264"/>
      <c r="AI3" s="264"/>
      <c r="AJ3" s="264"/>
      <c r="AK3" s="238"/>
    </row>
    <row r="4" spans="1:49" s="1" customFormat="1" ht="4.5" customHeight="1" x14ac:dyDescent="0.15">
      <c r="A4" s="88"/>
      <c r="B4" s="88"/>
      <c r="C4" s="88"/>
      <c r="D4" s="88"/>
      <c r="E4" s="88"/>
      <c r="F4" s="88"/>
      <c r="G4" s="88"/>
      <c r="H4" s="88"/>
      <c r="I4" s="88"/>
      <c r="J4" s="88"/>
      <c r="K4" s="88"/>
      <c r="L4" s="88"/>
      <c r="M4" s="225"/>
      <c r="N4" s="225"/>
      <c r="O4" s="225"/>
      <c r="P4" s="225"/>
      <c r="Q4" s="225"/>
      <c r="R4" s="225"/>
      <c r="S4" s="225"/>
      <c r="T4" s="225"/>
      <c r="U4" s="225"/>
      <c r="V4" s="225"/>
      <c r="W4" s="225"/>
      <c r="X4" s="225"/>
      <c r="Y4" s="225"/>
      <c r="Z4" s="225"/>
      <c r="AA4" s="225"/>
      <c r="AB4" s="225"/>
      <c r="AC4" s="225"/>
      <c r="AD4" s="225"/>
      <c r="AE4" s="210"/>
      <c r="AF4" s="210"/>
      <c r="AG4" s="210"/>
      <c r="AH4" s="210"/>
      <c r="AI4" s="210"/>
      <c r="AJ4" s="210"/>
      <c r="AK4" s="207"/>
    </row>
    <row r="5" spans="1:49" s="1" customFormat="1" ht="15" customHeight="1" x14ac:dyDescent="0.15">
      <c r="A5" s="120"/>
      <c r="B5" s="509"/>
      <c r="C5" s="510"/>
      <c r="D5" s="510"/>
      <c r="E5" s="510"/>
      <c r="F5" s="510"/>
      <c r="G5" s="510"/>
      <c r="H5" s="510"/>
      <c r="I5" s="510"/>
      <c r="J5" s="510"/>
      <c r="K5" s="121"/>
      <c r="L5" s="32"/>
      <c r="M5" s="127" t="s">
        <v>0</v>
      </c>
      <c r="N5" s="128"/>
      <c r="O5" s="128"/>
      <c r="P5" s="129"/>
      <c r="Q5" s="128"/>
      <c r="R5" s="128"/>
      <c r="S5" s="128"/>
      <c r="T5" s="226"/>
      <c r="U5" s="226"/>
      <c r="V5" s="226"/>
      <c r="W5" s="226"/>
      <c r="X5" s="226"/>
      <c r="Y5" s="226"/>
      <c r="Z5" s="226"/>
      <c r="AA5" s="226"/>
      <c r="AB5" s="226"/>
      <c r="AC5" s="226"/>
      <c r="AD5" s="226"/>
      <c r="AE5" s="209"/>
      <c r="AF5" s="209"/>
      <c r="AG5" s="209"/>
      <c r="AH5" s="209"/>
      <c r="AI5" s="209"/>
      <c r="AJ5" s="209"/>
      <c r="AK5" s="206"/>
    </row>
    <row r="6" spans="1:49" s="1" customFormat="1" ht="15" customHeight="1" x14ac:dyDescent="0.15">
      <c r="A6" s="122"/>
      <c r="B6" s="511" t="s">
        <v>43</v>
      </c>
      <c r="C6" s="512"/>
      <c r="D6" s="512"/>
      <c r="E6" s="512"/>
      <c r="F6" s="512"/>
      <c r="G6" s="512"/>
      <c r="H6" s="512"/>
      <c r="I6" s="512"/>
      <c r="J6" s="512"/>
      <c r="K6" s="123"/>
      <c r="L6" s="64"/>
      <c r="M6" s="3" t="s">
        <v>44</v>
      </c>
      <c r="N6" s="143"/>
      <c r="O6" s="143"/>
      <c r="P6" s="486" t="s">
        <v>45</v>
      </c>
      <c r="Q6" s="486"/>
      <c r="R6" s="557" t="s">
        <v>169</v>
      </c>
      <c r="S6" s="557"/>
      <c r="T6" s="557"/>
      <c r="U6" s="557"/>
      <c r="V6" s="557"/>
      <c r="W6" s="130"/>
      <c r="X6" s="514" t="s">
        <v>46</v>
      </c>
      <c r="Y6" s="514"/>
      <c r="Z6" s="514"/>
      <c r="AA6" s="3"/>
      <c r="AB6" s="221" t="s">
        <v>47</v>
      </c>
      <c r="AC6" s="130"/>
      <c r="AD6" s="130"/>
      <c r="AE6" s="210"/>
      <c r="AF6" s="210"/>
      <c r="AG6" s="210"/>
      <c r="AH6" s="210"/>
      <c r="AI6" s="210"/>
      <c r="AJ6" s="210"/>
      <c r="AK6" s="207"/>
    </row>
    <row r="7" spans="1:49" s="1" customFormat="1" ht="15" customHeight="1" x14ac:dyDescent="0.15">
      <c r="A7" s="122"/>
      <c r="B7" s="75" t="s">
        <v>48</v>
      </c>
      <c r="C7" s="75"/>
      <c r="D7" s="75"/>
      <c r="E7" s="75"/>
      <c r="F7" s="75"/>
      <c r="G7" s="75"/>
      <c r="H7" s="75"/>
      <c r="I7" s="75"/>
      <c r="J7" s="75"/>
      <c r="K7" s="123"/>
      <c r="L7" s="64"/>
      <c r="M7" s="3" t="s">
        <v>6</v>
      </c>
      <c r="N7" s="143"/>
      <c r="O7" s="143"/>
      <c r="P7" s="486"/>
      <c r="Q7" s="486"/>
      <c r="R7" s="557"/>
      <c r="S7" s="557"/>
      <c r="T7" s="557"/>
      <c r="U7" s="557"/>
      <c r="V7" s="557"/>
      <c r="W7" s="130"/>
      <c r="X7" s="214"/>
      <c r="Y7" s="215"/>
      <c r="Z7" s="130"/>
      <c r="AA7" s="130"/>
      <c r="AB7" s="476" t="s">
        <v>201</v>
      </c>
      <c r="AC7" s="476"/>
      <c r="AD7" s="476"/>
      <c r="AE7" s="476"/>
      <c r="AF7" s="476"/>
      <c r="AG7" s="476"/>
      <c r="AH7" s="476"/>
      <c r="AI7" s="476"/>
      <c r="AJ7" s="476"/>
      <c r="AK7" s="131" t="s">
        <v>50</v>
      </c>
    </row>
    <row r="8" spans="1:49" s="1" customFormat="1" ht="15" customHeight="1" x14ac:dyDescent="0.15">
      <c r="A8" s="122"/>
      <c r="B8" s="476" t="s">
        <v>51</v>
      </c>
      <c r="C8" s="476"/>
      <c r="D8" s="476"/>
      <c r="E8" s="476"/>
      <c r="F8" s="476"/>
      <c r="G8" s="476"/>
      <c r="H8" s="476"/>
      <c r="I8" s="476"/>
      <c r="J8" s="476"/>
      <c r="K8" s="123"/>
      <c r="L8" s="64"/>
      <c r="M8" s="3" t="s">
        <v>52</v>
      </c>
      <c r="O8" s="81" t="s">
        <v>53</v>
      </c>
      <c r="Q8" s="143" t="s">
        <v>54</v>
      </c>
      <c r="R8" s="214"/>
      <c r="S8" s="143"/>
      <c r="T8" s="130"/>
      <c r="U8" s="130"/>
      <c r="V8" s="73"/>
      <c r="W8" s="73"/>
      <c r="X8" s="73"/>
      <c r="Y8" s="73"/>
      <c r="Z8" s="73"/>
      <c r="AA8" s="73"/>
      <c r="AB8" s="476" t="s">
        <v>55</v>
      </c>
      <c r="AC8" s="476"/>
      <c r="AD8" s="476"/>
      <c r="AE8" s="476"/>
      <c r="AF8" s="476"/>
      <c r="AG8" s="476"/>
      <c r="AH8" s="476"/>
      <c r="AI8" s="476"/>
      <c r="AJ8" s="476"/>
      <c r="AK8" s="131" t="s">
        <v>50</v>
      </c>
    </row>
    <row r="9" spans="1:49" s="1" customFormat="1" ht="15" customHeight="1" x14ac:dyDescent="0.15">
      <c r="A9" s="124"/>
      <c r="B9" s="125"/>
      <c r="C9" s="125"/>
      <c r="D9" s="125"/>
      <c r="E9" s="125"/>
      <c r="F9" s="125"/>
      <c r="G9" s="125"/>
      <c r="H9" s="125"/>
      <c r="I9" s="125"/>
      <c r="J9" s="125"/>
      <c r="K9" s="126"/>
      <c r="L9" s="119"/>
      <c r="M9" s="180" t="s">
        <v>189</v>
      </c>
      <c r="N9" s="180"/>
      <c r="O9" s="180"/>
      <c r="P9" s="180"/>
      <c r="Q9" s="180"/>
      <c r="R9" s="489"/>
      <c r="S9" s="489"/>
      <c r="T9" s="489"/>
      <c r="U9" s="489"/>
      <c r="V9" s="489"/>
      <c r="W9" s="489"/>
      <c r="X9" s="489"/>
      <c r="Y9" s="489"/>
      <c r="Z9" s="489"/>
      <c r="AA9" s="489"/>
      <c r="AB9" s="489"/>
      <c r="AC9" s="489"/>
      <c r="AD9" s="179" t="s">
        <v>185</v>
      </c>
      <c r="AE9" s="178" t="s">
        <v>184</v>
      </c>
      <c r="AF9" s="177"/>
      <c r="AG9" s="182"/>
      <c r="AH9" s="182"/>
      <c r="AI9" s="182"/>
      <c r="AJ9" s="182"/>
      <c r="AK9" s="132" t="s">
        <v>50</v>
      </c>
    </row>
    <row r="10" spans="1:49" s="1" customFormat="1" ht="15.6" customHeight="1" x14ac:dyDescent="0.15">
      <c r="A10" s="88"/>
      <c r="B10" s="88"/>
      <c r="C10" s="88"/>
      <c r="D10" s="88"/>
      <c r="E10" s="88"/>
      <c r="F10" s="88"/>
      <c r="G10" s="88"/>
      <c r="H10" s="88"/>
      <c r="I10" s="88"/>
      <c r="J10" s="88"/>
      <c r="K10" s="88"/>
      <c r="L10" s="88"/>
      <c r="M10" s="225"/>
      <c r="N10" s="225"/>
      <c r="O10" s="225"/>
      <c r="P10" s="225"/>
      <c r="Q10" s="225"/>
      <c r="R10" s="225"/>
      <c r="S10" s="225"/>
      <c r="T10" s="225"/>
      <c r="U10" s="225"/>
      <c r="V10" s="225"/>
      <c r="W10" s="225"/>
      <c r="X10" s="225"/>
      <c r="Y10" s="225"/>
      <c r="Z10" s="225"/>
      <c r="AA10" s="225"/>
      <c r="AB10" s="225"/>
      <c r="AC10" s="225"/>
      <c r="AD10" s="225"/>
      <c r="AE10" s="210"/>
      <c r="AF10" s="210"/>
      <c r="AG10" s="210"/>
      <c r="AH10" s="210"/>
      <c r="AI10" s="210"/>
      <c r="AJ10" s="210"/>
      <c r="AK10" s="210"/>
      <c r="AL10" s="3"/>
      <c r="AN10" s="214"/>
    </row>
    <row r="11" spans="1:49" ht="19.5" customHeight="1" x14ac:dyDescent="0.15">
      <c r="A11" s="79" t="s">
        <v>56</v>
      </c>
      <c r="B11" s="79"/>
      <c r="C11" s="79"/>
      <c r="D11" s="79"/>
      <c r="E11" s="79"/>
      <c r="F11" s="477" t="s">
        <v>57</v>
      </c>
      <c r="G11" s="477"/>
      <c r="H11" s="556" t="s">
        <v>17</v>
      </c>
      <c r="I11" s="556"/>
      <c r="J11" s="556"/>
      <c r="K11" s="556"/>
      <c r="L11" s="556"/>
      <c r="M11" s="556"/>
      <c r="N11" s="556"/>
      <c r="P11" s="479" t="s">
        <v>199</v>
      </c>
      <c r="Q11" s="480"/>
      <c r="R11" s="480"/>
      <c r="S11" s="480"/>
      <c r="T11" s="480"/>
      <c r="U11" s="480"/>
      <c r="V11" s="480"/>
      <c r="W11" s="480"/>
      <c r="X11" s="480"/>
      <c r="Y11" s="480"/>
      <c r="Z11" s="480"/>
      <c r="AA11" s="480"/>
      <c r="AB11" s="480"/>
      <c r="AC11" s="480"/>
      <c r="AD11" s="480"/>
      <c r="AE11" s="89"/>
      <c r="AG11" s="81"/>
      <c r="AH11" s="81"/>
      <c r="AI11" s="81"/>
      <c r="AJ11" s="81"/>
      <c r="AK11" s="81"/>
      <c r="AM11" s="79"/>
      <c r="AN11" s="79"/>
      <c r="AO11" s="79"/>
      <c r="AP11" s="79"/>
      <c r="AQ11" s="79"/>
      <c r="AR11" s="77"/>
      <c r="AS11" s="77"/>
      <c r="AT11" s="77"/>
      <c r="AU11" s="77"/>
      <c r="AV11" s="77"/>
      <c r="AW11" s="77"/>
    </row>
    <row r="12" spans="1:49" ht="7.5" customHeight="1" x14ac:dyDescent="0.2">
      <c r="A12" s="94"/>
      <c r="B12" s="94"/>
      <c r="C12" s="94"/>
      <c r="D12" s="94"/>
      <c r="E12" s="94"/>
      <c r="F12" s="94"/>
      <c r="G12" s="94"/>
      <c r="H12" s="94"/>
      <c r="P12" s="73"/>
      <c r="Q12" s="73"/>
      <c r="R12" s="71"/>
      <c r="S12" s="77" ph="1"/>
      <c r="T12" s="77"/>
      <c r="U12" s="77"/>
      <c r="V12" s="77"/>
      <c r="W12" s="77"/>
      <c r="X12" s="77"/>
      <c r="Y12" s="77"/>
      <c r="Z12" s="77"/>
      <c r="AA12" s="72"/>
      <c r="AB12" s="73"/>
      <c r="AC12" s="78"/>
      <c r="AD12" s="105"/>
      <c r="AE12" s="105"/>
      <c r="AG12" s="74"/>
      <c r="AH12" s="74"/>
      <c r="AJ12" s="74"/>
      <c r="AK12" s="75"/>
      <c r="AM12" s="73"/>
      <c r="AN12" s="73"/>
      <c r="AO12" s="73"/>
      <c r="AP12" s="73"/>
      <c r="AQ12" s="71"/>
      <c r="AR12" s="96"/>
      <c r="AS12" s="96"/>
      <c r="AT12" s="96"/>
      <c r="AU12" s="96"/>
      <c r="AV12" s="96"/>
      <c r="AW12" s="96"/>
    </row>
    <row r="13" spans="1:49" ht="15.75" customHeight="1" thickBot="1" x14ac:dyDescent="0.2">
      <c r="A13" s="104" t="s">
        <v>59</v>
      </c>
      <c r="M13" s="2"/>
      <c r="N13" s="506" t="s">
        <v>202</v>
      </c>
      <c r="O13" s="506"/>
      <c r="P13" s="506"/>
      <c r="Q13" s="506"/>
      <c r="R13" s="506"/>
      <c r="S13" s="506"/>
      <c r="T13" s="506"/>
      <c r="U13" s="506"/>
      <c r="V13" s="506"/>
      <c r="W13" s="506"/>
      <c r="Z13" s="57"/>
      <c r="AD13" s="57"/>
      <c r="AE13" s="57"/>
      <c r="AF13" s="57"/>
      <c r="AG13" s="57"/>
      <c r="AH13" s="57"/>
      <c r="AI13" s="57"/>
      <c r="AJ13" s="57"/>
      <c r="AK13" s="133"/>
      <c r="AM13" s="76"/>
      <c r="AN13" s="116"/>
      <c r="AO13" s="95"/>
      <c r="AP13" s="76"/>
      <c r="AQ13" s="76"/>
      <c r="AR13" s="76"/>
      <c r="AS13" s="76"/>
      <c r="AT13" s="57"/>
      <c r="AU13" s="57"/>
      <c r="AV13" s="57"/>
      <c r="AW13" s="57"/>
    </row>
    <row r="14" spans="1:49" ht="24.75" customHeight="1" thickBot="1" x14ac:dyDescent="0.25">
      <c r="A14" s="515" t="s">
        <v>61</v>
      </c>
      <c r="B14" s="515"/>
      <c r="C14" s="515"/>
      <c r="D14" s="515"/>
      <c r="E14" s="515"/>
      <c r="F14" s="555" t="s">
        <v>170</v>
      </c>
      <c r="G14" s="555"/>
      <c r="H14" s="555"/>
      <c r="I14" s="555"/>
      <c r="J14" s="555"/>
      <c r="K14" s="555"/>
      <c r="L14" s="555"/>
      <c r="M14" s="80"/>
      <c r="N14" s="517" t="s">
        <v>200</v>
      </c>
      <c r="O14" s="517"/>
      <c r="P14" s="517"/>
      <c r="Q14" s="517"/>
      <c r="R14" s="517"/>
      <c r="S14" s="517"/>
      <c r="T14" s="517"/>
      <c r="U14" s="517"/>
      <c r="V14" s="517"/>
      <c r="W14" s="517"/>
      <c r="X14" s="517"/>
      <c r="Y14" s="518"/>
      <c r="Z14" s="519" t="s">
        <v>63</v>
      </c>
      <c r="AA14" s="520"/>
      <c r="AB14" s="521"/>
      <c r="AC14" s="106">
        <v>1</v>
      </c>
      <c r="AD14" s="107">
        <v>2</v>
      </c>
      <c r="AE14" s="107">
        <v>3</v>
      </c>
      <c r="AF14" s="107">
        <v>4</v>
      </c>
      <c r="AG14" s="107">
        <v>5</v>
      </c>
      <c r="AH14" s="107">
        <v>6</v>
      </c>
      <c r="AI14" s="107">
        <v>7</v>
      </c>
      <c r="AJ14" s="108">
        <v>8</v>
      </c>
      <c r="AK14" s="162">
        <v>9</v>
      </c>
      <c r="AM14" s="475"/>
      <c r="AN14" s="475"/>
      <c r="AO14" s="475"/>
      <c r="AP14" s="475"/>
      <c r="AQ14" s="475"/>
      <c r="AR14" s="103"/>
      <c r="AS14" s="103"/>
      <c r="AT14" s="93"/>
      <c r="AU14" s="93"/>
      <c r="AV14" s="93"/>
      <c r="AW14" s="93"/>
    </row>
    <row r="15" spans="1:49" s="205" customFormat="1" x14ac:dyDescent="0.15">
      <c r="A15" s="482" t="s">
        <v>64</v>
      </c>
      <c r="B15" s="482"/>
      <c r="C15" s="482"/>
      <c r="D15" s="482"/>
      <c r="E15" s="482"/>
      <c r="F15" s="142"/>
      <c r="G15" s="142"/>
      <c r="H15" s="142"/>
      <c r="I15" s="142"/>
      <c r="J15" s="113"/>
      <c r="K15" s="483" t="s">
        <v>65</v>
      </c>
      <c r="L15" s="483"/>
      <c r="M15" s="483"/>
      <c r="N15" s="113"/>
      <c r="O15" s="113"/>
      <c r="P15" s="113"/>
      <c r="Q15" s="142"/>
      <c r="R15" s="222"/>
      <c r="S15" s="482" t="s">
        <v>66</v>
      </c>
      <c r="T15" s="482"/>
      <c r="U15" s="552" t="s">
        <v>171</v>
      </c>
      <c r="V15" s="552"/>
      <c r="W15" s="552"/>
      <c r="X15" s="552"/>
      <c r="Y15" s="552"/>
      <c r="Z15" s="223"/>
      <c r="AA15" s="223"/>
      <c r="AB15" s="223"/>
      <c r="AC15" s="101"/>
      <c r="AD15" s="101"/>
      <c r="AE15" s="101"/>
      <c r="AF15" s="101"/>
      <c r="AG15" s="101"/>
      <c r="AH15" s="101"/>
      <c r="AI15" s="101"/>
      <c r="AJ15" s="134"/>
      <c r="AK15" s="101"/>
      <c r="AM15" s="167"/>
      <c r="AN15" s="167"/>
      <c r="AO15" s="167"/>
      <c r="AP15" s="167"/>
      <c r="AQ15" s="167"/>
      <c r="AR15" s="114"/>
      <c r="AS15" s="114"/>
      <c r="AT15" s="115"/>
      <c r="AU15" s="115"/>
      <c r="AV15" s="115"/>
      <c r="AW15" s="115"/>
    </row>
    <row r="16" spans="1:49" s="70" customFormat="1" ht="20.25" customHeight="1" x14ac:dyDescent="0.15">
      <c r="A16" s="553">
        <v>2006</v>
      </c>
      <c r="B16" s="553"/>
      <c r="C16" s="170" t="s">
        <v>38</v>
      </c>
      <c r="D16" s="553">
        <v>2</v>
      </c>
      <c r="E16" s="553"/>
      <c r="F16" s="170" t="s">
        <v>67</v>
      </c>
      <c r="G16" s="553">
        <v>13</v>
      </c>
      <c r="H16" s="553"/>
      <c r="I16" s="170" t="s">
        <v>68</v>
      </c>
      <c r="J16" s="486"/>
      <c r="K16" s="486"/>
      <c r="L16" s="554" t="s">
        <v>172</v>
      </c>
      <c r="M16" s="554"/>
      <c r="N16" s="554"/>
      <c r="O16" s="554"/>
      <c r="P16" s="554"/>
      <c r="Q16" s="111"/>
      <c r="R16" s="488" t="s">
        <v>69</v>
      </c>
      <c r="S16" s="488"/>
      <c r="T16" s="551" t="s">
        <v>173</v>
      </c>
      <c r="U16" s="551"/>
      <c r="V16" s="551"/>
      <c r="W16" s="551"/>
      <c r="X16" s="551"/>
      <c r="Y16" s="551"/>
      <c r="Z16" s="551"/>
      <c r="AA16" s="551"/>
      <c r="AB16" s="551"/>
      <c r="AC16" s="551"/>
      <c r="AD16" s="551"/>
      <c r="AE16" s="551"/>
      <c r="AF16" s="551"/>
      <c r="AG16" s="551"/>
      <c r="AH16" s="551"/>
      <c r="AI16" s="551"/>
      <c r="AJ16" s="551"/>
      <c r="AK16" s="551"/>
      <c r="AL16" s="110"/>
      <c r="AM16" s="110"/>
      <c r="AN16" s="110"/>
      <c r="AO16" s="3"/>
      <c r="AP16" s="3"/>
      <c r="AQ16" s="3"/>
      <c r="AR16" s="3"/>
      <c r="AS16" s="3"/>
      <c r="AT16" s="3"/>
      <c r="AU16" s="3"/>
      <c r="AV16" s="143"/>
      <c r="AW16" s="3"/>
    </row>
    <row r="17" spans="1:49" s="70" customFormat="1" ht="27" customHeight="1" x14ac:dyDescent="0.15">
      <c r="A17" s="184" t="s">
        <v>186</v>
      </c>
      <c r="B17" s="185"/>
      <c r="C17" s="186"/>
      <c r="D17" s="187"/>
      <c r="E17" s="187"/>
      <c r="F17" s="186"/>
      <c r="G17" s="187"/>
      <c r="H17" s="187"/>
      <c r="I17" s="186"/>
      <c r="J17" s="224"/>
      <c r="K17" s="224"/>
      <c r="L17" s="171"/>
      <c r="M17" s="171"/>
      <c r="N17" s="543" t="s">
        <v>162</v>
      </c>
      <c r="O17" s="543"/>
      <c r="P17" s="543"/>
      <c r="Q17" s="543"/>
      <c r="R17" s="543"/>
      <c r="S17" s="543"/>
      <c r="T17" s="543"/>
      <c r="U17" s="543"/>
      <c r="V17" s="543"/>
      <c r="W17" s="543"/>
      <c r="X17" s="172"/>
      <c r="Y17" s="188" t="s">
        <v>188</v>
      </c>
      <c r="Z17" s="181"/>
      <c r="AA17" s="181"/>
      <c r="AB17" s="181"/>
      <c r="AC17" s="181"/>
      <c r="AD17" s="181"/>
      <c r="AE17" s="181"/>
      <c r="AF17" s="181"/>
      <c r="AG17" s="181"/>
      <c r="AH17" s="181"/>
      <c r="AI17" s="181"/>
      <c r="AJ17" s="181"/>
      <c r="AK17" s="181"/>
      <c r="AL17" s="110"/>
      <c r="AM17" s="110"/>
      <c r="AN17" s="110"/>
      <c r="AO17" s="3"/>
      <c r="AP17" s="3"/>
      <c r="AQ17" s="3"/>
      <c r="AR17" s="3"/>
      <c r="AS17" s="3"/>
      <c r="AT17" s="3"/>
      <c r="AU17" s="3"/>
      <c r="AV17" s="143"/>
      <c r="AW17" s="3"/>
    </row>
    <row r="18" spans="1:49" ht="21" customHeight="1" x14ac:dyDescent="0.15">
      <c r="A18" s="523" t="s">
        <v>190</v>
      </c>
      <c r="B18" s="524"/>
      <c r="C18" s="524"/>
      <c r="D18" s="524"/>
      <c r="E18" s="524"/>
      <c r="F18" s="524"/>
      <c r="G18" s="524"/>
      <c r="H18" s="524"/>
      <c r="I18" s="524"/>
      <c r="J18" s="524"/>
      <c r="K18" s="524"/>
      <c r="L18" s="525"/>
      <c r="M18" s="173"/>
      <c r="N18" s="522" t="s">
        <v>163</v>
      </c>
      <c r="O18" s="522"/>
      <c r="P18" s="522"/>
      <c r="Q18" s="522"/>
      <c r="R18" s="522"/>
      <c r="S18" s="522"/>
      <c r="T18" s="522"/>
      <c r="U18" s="522"/>
      <c r="V18" s="522"/>
      <c r="W18" s="522"/>
      <c r="X18" s="189"/>
      <c r="Y18" s="174"/>
      <c r="Z18" s="532" t="s">
        <v>191</v>
      </c>
      <c r="AA18" s="532"/>
      <c r="AB18" s="532"/>
      <c r="AC18" s="532"/>
      <c r="AD18" s="532"/>
      <c r="AE18" s="532"/>
      <c r="AF18" s="532"/>
      <c r="AG18" s="532"/>
      <c r="AH18" s="532"/>
      <c r="AI18" s="532"/>
      <c r="AJ18" s="532"/>
      <c r="AK18" s="533"/>
    </row>
    <row r="19" spans="1:49" ht="19.5" customHeight="1" x14ac:dyDescent="0.15">
      <c r="A19" s="526"/>
      <c r="B19" s="527"/>
      <c r="C19" s="527"/>
      <c r="D19" s="527"/>
      <c r="E19" s="527"/>
      <c r="F19" s="527"/>
      <c r="G19" s="527"/>
      <c r="H19" s="527"/>
      <c r="I19" s="527"/>
      <c r="J19" s="527"/>
      <c r="K19" s="527"/>
      <c r="L19" s="528"/>
      <c r="M19" s="173"/>
      <c r="N19" s="190"/>
      <c r="O19" s="507" t="s">
        <v>164</v>
      </c>
      <c r="P19" s="507"/>
      <c r="Q19" s="190"/>
      <c r="R19" s="508" t="s">
        <v>165</v>
      </c>
      <c r="S19" s="508"/>
      <c r="T19" s="508"/>
      <c r="U19" s="508"/>
      <c r="V19" s="508"/>
      <c r="W19" s="508"/>
      <c r="X19" s="102"/>
      <c r="Y19" s="175"/>
      <c r="Z19" s="534" t="s">
        <v>192</v>
      </c>
      <c r="AA19" s="535"/>
      <c r="AB19" s="535"/>
      <c r="AC19" s="535"/>
      <c r="AD19" s="535"/>
      <c r="AE19" s="535"/>
      <c r="AF19" s="535"/>
      <c r="AG19" s="535"/>
      <c r="AH19" s="535"/>
      <c r="AI19" s="535"/>
      <c r="AJ19" s="535"/>
      <c r="AK19" s="536"/>
      <c r="AL19" s="214"/>
      <c r="AM19" s="214"/>
      <c r="AN19" s="214"/>
      <c r="AO19" s="214"/>
      <c r="AP19" s="214"/>
      <c r="AQ19" s="214"/>
      <c r="AR19" s="214"/>
      <c r="AS19" s="214"/>
      <c r="AT19" s="214"/>
      <c r="AU19" s="92"/>
      <c r="AV19" s="92"/>
      <c r="AW19" s="92"/>
    </row>
    <row r="20" spans="1:49" ht="18.75" customHeight="1" x14ac:dyDescent="0.15">
      <c r="A20" s="529" t="s">
        <v>193</v>
      </c>
      <c r="B20" s="530"/>
      <c r="C20" s="530"/>
      <c r="D20" s="530"/>
      <c r="E20" s="530"/>
      <c r="F20" s="530"/>
      <c r="G20" s="530"/>
      <c r="H20" s="530"/>
      <c r="I20" s="530"/>
      <c r="J20" s="530"/>
      <c r="K20" s="530"/>
      <c r="L20" s="531"/>
      <c r="M20" s="173"/>
      <c r="N20" s="190"/>
      <c r="O20" s="507" t="s">
        <v>166</v>
      </c>
      <c r="P20" s="507"/>
      <c r="Q20" s="190"/>
      <c r="R20" s="508" t="s">
        <v>167</v>
      </c>
      <c r="S20" s="508"/>
      <c r="T20" s="508"/>
      <c r="U20" s="508"/>
      <c r="V20" s="508"/>
      <c r="W20" s="508"/>
      <c r="X20" s="102"/>
      <c r="Y20" s="175"/>
      <c r="Z20" s="537" t="s">
        <v>194</v>
      </c>
      <c r="AA20" s="538"/>
      <c r="AB20" s="538"/>
      <c r="AC20" s="538"/>
      <c r="AD20" s="538"/>
      <c r="AE20" s="538"/>
      <c r="AF20" s="538"/>
      <c r="AG20" s="538"/>
      <c r="AH20" s="538"/>
      <c r="AI20" s="538"/>
      <c r="AJ20" s="538"/>
      <c r="AK20" s="539"/>
      <c r="AL20" s="214"/>
      <c r="AM20" s="214"/>
      <c r="AN20" s="214"/>
      <c r="AO20" s="214"/>
      <c r="AP20" s="214"/>
      <c r="AQ20" s="214"/>
      <c r="AR20" s="214"/>
      <c r="AS20" s="214"/>
      <c r="AT20" s="214"/>
      <c r="AU20" s="92"/>
      <c r="AV20" s="92"/>
      <c r="AW20" s="92"/>
    </row>
    <row r="21" spans="1:49" ht="18.75" customHeight="1" x14ac:dyDescent="0.15">
      <c r="A21" s="526"/>
      <c r="B21" s="527"/>
      <c r="C21" s="527"/>
      <c r="D21" s="527"/>
      <c r="E21" s="527"/>
      <c r="F21" s="527"/>
      <c r="G21" s="527"/>
      <c r="H21" s="527"/>
      <c r="I21" s="527"/>
      <c r="J21" s="527"/>
      <c r="K21" s="527"/>
      <c r="L21" s="528"/>
      <c r="M21" s="173"/>
      <c r="N21" s="169"/>
      <c r="O21" s="191" t="s">
        <v>168</v>
      </c>
      <c r="P21" s="191"/>
      <c r="Q21" s="74"/>
      <c r="R21" s="74"/>
      <c r="S21" s="74"/>
      <c r="T21" s="74"/>
      <c r="U21" s="74"/>
      <c r="V21" s="74"/>
      <c r="W21" s="74"/>
      <c r="X21" s="102"/>
      <c r="Y21" s="176"/>
      <c r="Z21" s="540" t="s">
        <v>195</v>
      </c>
      <c r="AA21" s="541"/>
      <c r="AB21" s="541"/>
      <c r="AC21" s="541"/>
      <c r="AD21" s="541"/>
      <c r="AE21" s="541"/>
      <c r="AF21" s="541"/>
      <c r="AG21" s="541"/>
      <c r="AH21" s="541"/>
      <c r="AI21" s="541"/>
      <c r="AJ21" s="541"/>
      <c r="AK21" s="542"/>
      <c r="AL21" s="214"/>
      <c r="AM21" s="214"/>
      <c r="AN21" s="214"/>
      <c r="AO21" s="214"/>
      <c r="AP21" s="214"/>
      <c r="AQ21" s="214"/>
      <c r="AR21" s="214"/>
      <c r="AS21" s="214"/>
      <c r="AT21" s="214"/>
      <c r="AU21" s="92"/>
      <c r="AV21" s="92"/>
      <c r="AW21" s="92"/>
    </row>
    <row r="22" spans="1:49" ht="9.75" customHeight="1" thickBot="1" x14ac:dyDescent="0.2">
      <c r="A22" s="70"/>
      <c r="B22" s="3"/>
      <c r="C22" s="3"/>
      <c r="D22" s="3"/>
      <c r="E22" s="3"/>
      <c r="F22" s="3"/>
      <c r="G22" s="3"/>
      <c r="H22" s="3"/>
      <c r="I22" s="3"/>
      <c r="J22" s="3"/>
      <c r="K22" s="3"/>
      <c r="L22" s="101"/>
      <c r="M22" s="69"/>
      <c r="N22" s="70"/>
      <c r="O22" s="70"/>
      <c r="P22" s="70"/>
      <c r="Q22" s="70"/>
      <c r="R22" s="70"/>
      <c r="S22" s="70"/>
      <c r="T22" s="70"/>
      <c r="U22" s="70"/>
      <c r="V22" s="70"/>
      <c r="W22" s="70"/>
      <c r="X22" s="70"/>
      <c r="Y22" s="70"/>
      <c r="Z22" s="70"/>
      <c r="AA22" s="70"/>
      <c r="AB22" s="70"/>
      <c r="AC22" s="70"/>
      <c r="AD22" s="70"/>
      <c r="AE22" s="70"/>
      <c r="AF22" s="70"/>
      <c r="AG22" s="70"/>
      <c r="AH22" s="70"/>
      <c r="AI22" s="70"/>
      <c r="AJ22" s="70"/>
      <c r="AK22" s="70"/>
      <c r="AL22" s="70"/>
      <c r="AM22" s="70"/>
      <c r="AN22" s="70"/>
      <c r="AO22" s="70"/>
      <c r="AP22" s="70"/>
      <c r="AQ22" s="70"/>
      <c r="AR22" s="70"/>
      <c r="AS22" s="70"/>
      <c r="AT22" s="70"/>
      <c r="AU22" s="70"/>
      <c r="AV22" s="70"/>
      <c r="AW22" s="70"/>
    </row>
    <row r="23" spans="1:49" x14ac:dyDescent="0.15">
      <c r="A23" s="461" t="s">
        <v>68</v>
      </c>
      <c r="B23" s="462"/>
      <c r="C23" s="463" t="s">
        <v>70</v>
      </c>
      <c r="D23" s="462"/>
      <c r="E23" s="465" t="s">
        <v>71</v>
      </c>
      <c r="F23" s="466"/>
      <c r="G23" s="466"/>
      <c r="H23" s="466"/>
      <c r="I23" s="466"/>
      <c r="J23" s="462"/>
      <c r="K23" s="468" t="s">
        <v>72</v>
      </c>
      <c r="L23" s="466"/>
      <c r="M23" s="469" t="s">
        <v>187</v>
      </c>
      <c r="N23" s="470"/>
      <c r="O23" s="443" t="s">
        <v>73</v>
      </c>
      <c r="P23" s="473"/>
      <c r="Q23" s="443" t="s">
        <v>74</v>
      </c>
      <c r="R23" s="444"/>
      <c r="S23" s="447" t="s">
        <v>75</v>
      </c>
      <c r="T23" s="447"/>
      <c r="U23" s="447"/>
      <c r="V23" s="447"/>
      <c r="W23" s="447"/>
      <c r="X23" s="447"/>
      <c r="Y23" s="447"/>
      <c r="Z23" s="447"/>
      <c r="AA23" s="447"/>
      <c r="AB23" s="447"/>
      <c r="AC23" s="447"/>
      <c r="AD23" s="447"/>
      <c r="AE23" s="447"/>
      <c r="AF23" s="447"/>
      <c r="AG23" s="447"/>
      <c r="AH23" s="447"/>
      <c r="AI23" s="447"/>
      <c r="AJ23" s="447"/>
      <c r="AK23" s="448"/>
    </row>
    <row r="24" spans="1:49" ht="9" customHeight="1" x14ac:dyDescent="0.15">
      <c r="A24" s="407"/>
      <c r="B24" s="408"/>
      <c r="C24" s="464"/>
      <c r="D24" s="408"/>
      <c r="E24" s="464"/>
      <c r="F24" s="467"/>
      <c r="G24" s="467"/>
      <c r="H24" s="467"/>
      <c r="I24" s="467"/>
      <c r="J24" s="408"/>
      <c r="K24" s="464"/>
      <c r="L24" s="467"/>
      <c r="M24" s="471"/>
      <c r="N24" s="472"/>
      <c r="O24" s="445"/>
      <c r="P24" s="474"/>
      <c r="Q24" s="445"/>
      <c r="R24" s="446"/>
      <c r="S24" s="430"/>
      <c r="T24" s="430"/>
      <c r="U24" s="430"/>
      <c r="V24" s="430"/>
      <c r="W24" s="430"/>
      <c r="X24" s="430"/>
      <c r="Y24" s="430"/>
      <c r="Z24" s="430"/>
      <c r="AA24" s="430"/>
      <c r="AB24" s="430"/>
      <c r="AC24" s="430"/>
      <c r="AD24" s="430"/>
      <c r="AE24" s="430"/>
      <c r="AF24" s="430"/>
      <c r="AG24" s="430"/>
      <c r="AH24" s="430"/>
      <c r="AI24" s="430"/>
      <c r="AJ24" s="430"/>
      <c r="AK24" s="449"/>
    </row>
    <row r="25" spans="1:49" ht="15" customHeight="1" thickBot="1" x14ac:dyDescent="0.2">
      <c r="A25" s="450" t="s">
        <v>76</v>
      </c>
      <c r="B25" s="451"/>
      <c r="C25" s="452" t="s">
        <v>77</v>
      </c>
      <c r="D25" s="451"/>
      <c r="E25" s="453" t="s">
        <v>78</v>
      </c>
      <c r="F25" s="452"/>
      <c r="G25" s="452"/>
      <c r="H25" s="452"/>
      <c r="I25" s="452"/>
      <c r="J25" s="451"/>
      <c r="K25" s="454" t="s">
        <v>79</v>
      </c>
      <c r="L25" s="455"/>
      <c r="M25" s="456" t="s">
        <v>80</v>
      </c>
      <c r="N25" s="457"/>
      <c r="O25" s="457" t="s">
        <v>81</v>
      </c>
      <c r="P25" s="458"/>
      <c r="Q25" s="459">
        <f t="shared" ref="Q25:Q56" si="0">IFERROR(M25+O25,"")</f>
        <v>0.22916666666666666</v>
      </c>
      <c r="R25" s="460"/>
      <c r="S25" s="345" t="s">
        <v>82</v>
      </c>
      <c r="T25" s="345"/>
      <c r="U25" s="345"/>
      <c r="V25" s="345"/>
      <c r="W25" s="345"/>
      <c r="X25" s="345"/>
      <c r="Y25" s="345"/>
      <c r="Z25" s="345"/>
      <c r="AA25" s="345"/>
      <c r="AB25" s="345"/>
      <c r="AC25" s="345"/>
      <c r="AD25" s="345"/>
      <c r="AE25" s="345"/>
      <c r="AF25" s="345"/>
      <c r="AG25" s="345"/>
      <c r="AH25" s="345"/>
      <c r="AI25" s="345"/>
      <c r="AJ25" s="345"/>
      <c r="AK25" s="346"/>
    </row>
    <row r="26" spans="1:49" ht="14.45" customHeight="1" x14ac:dyDescent="0.15">
      <c r="A26" s="427">
        <v>1</v>
      </c>
      <c r="B26" s="428"/>
      <c r="C26" s="440">
        <f t="shared" ref="C26:C53" ca="1" si="1">IF($G$1&gt;0,WEEKDAY(DATE($A$1,$G$1,A26)),"")</f>
        <v>4</v>
      </c>
      <c r="D26" s="441"/>
      <c r="E26" s="547">
        <v>0.39583333333333331</v>
      </c>
      <c r="F26" s="548"/>
      <c r="G26" s="442" t="s">
        <v>83</v>
      </c>
      <c r="H26" s="442"/>
      <c r="I26" s="549">
        <v>0.75</v>
      </c>
      <c r="J26" s="550"/>
      <c r="K26" s="398">
        <f t="shared" ref="K26:K56" si="2">IF(E26="","",IF(I26-E26&gt;TIME(6,0,0),TIME(1,0,0),TIME(0,0,0)))</f>
        <v>4.1666666666666664E-2</v>
      </c>
      <c r="L26" s="399"/>
      <c r="M26" s="437">
        <f t="shared" ref="M26:M56" si="3">IF(E26="","",I26-E26-K26-O26)</f>
        <v>0.3125</v>
      </c>
      <c r="N26" s="438"/>
      <c r="O26" s="420">
        <f t="shared" ref="O26:O56" si="4">IF(E26="","","5:00"-MIN("5:00",E26)+MIN("29:00",I26)-MIN(MAX("22:00",E26),I26))</f>
        <v>0</v>
      </c>
      <c r="P26" s="421"/>
      <c r="Q26" s="385">
        <f t="shared" si="0"/>
        <v>0.3125</v>
      </c>
      <c r="R26" s="386"/>
      <c r="S26" s="544" t="s">
        <v>174</v>
      </c>
      <c r="T26" s="545"/>
      <c r="U26" s="545"/>
      <c r="V26" s="545"/>
      <c r="W26" s="545"/>
      <c r="X26" s="545"/>
      <c r="Y26" s="545"/>
      <c r="Z26" s="545"/>
      <c r="AA26" s="545"/>
      <c r="AB26" s="545"/>
      <c r="AC26" s="545"/>
      <c r="AD26" s="545"/>
      <c r="AE26" s="545"/>
      <c r="AF26" s="545"/>
      <c r="AG26" s="545"/>
      <c r="AH26" s="545"/>
      <c r="AI26" s="545"/>
      <c r="AJ26" s="545"/>
      <c r="AK26" s="546"/>
    </row>
    <row r="27" spans="1:49" ht="14.45" customHeight="1" x14ac:dyDescent="0.15">
      <c r="A27" s="389">
        <v>2</v>
      </c>
      <c r="B27" s="390"/>
      <c r="C27" s="391">
        <f t="shared" ca="1" si="1"/>
        <v>5</v>
      </c>
      <c r="D27" s="392"/>
      <c r="E27" s="547">
        <v>0.39583333333333331</v>
      </c>
      <c r="F27" s="548"/>
      <c r="G27" s="439" t="s">
        <v>83</v>
      </c>
      <c r="H27" s="439"/>
      <c r="I27" s="549">
        <v>0.95833333333333337</v>
      </c>
      <c r="J27" s="550"/>
      <c r="K27" s="398">
        <f t="shared" si="2"/>
        <v>4.1666666666666664E-2</v>
      </c>
      <c r="L27" s="399"/>
      <c r="M27" s="400">
        <f t="shared" si="3"/>
        <v>0.47916666666666663</v>
      </c>
      <c r="N27" s="401"/>
      <c r="O27" s="402">
        <f t="shared" si="4"/>
        <v>4.1666666666666741E-2</v>
      </c>
      <c r="P27" s="403"/>
      <c r="Q27" s="385">
        <f t="shared" si="0"/>
        <v>0.52083333333333337</v>
      </c>
      <c r="R27" s="386"/>
      <c r="S27" s="544" t="s">
        <v>174</v>
      </c>
      <c r="T27" s="545"/>
      <c r="U27" s="545"/>
      <c r="V27" s="545"/>
      <c r="W27" s="545"/>
      <c r="X27" s="545"/>
      <c r="Y27" s="545"/>
      <c r="Z27" s="545"/>
      <c r="AA27" s="545"/>
      <c r="AB27" s="545"/>
      <c r="AC27" s="545"/>
      <c r="AD27" s="545"/>
      <c r="AE27" s="545"/>
      <c r="AF27" s="545"/>
      <c r="AG27" s="545"/>
      <c r="AH27" s="545"/>
      <c r="AI27" s="545"/>
      <c r="AJ27" s="545"/>
      <c r="AK27" s="546"/>
    </row>
    <row r="28" spans="1:49" ht="14.45" customHeight="1" x14ac:dyDescent="0.15">
      <c r="A28" s="389">
        <v>3</v>
      </c>
      <c r="B28" s="390"/>
      <c r="C28" s="391">
        <f t="shared" ca="1" si="1"/>
        <v>6</v>
      </c>
      <c r="D28" s="392"/>
      <c r="E28" s="393"/>
      <c r="F28" s="436"/>
      <c r="G28" s="395" t="s">
        <v>83</v>
      </c>
      <c r="H28" s="395"/>
      <c r="I28" s="396"/>
      <c r="J28" s="397"/>
      <c r="K28" s="398" t="str">
        <f t="shared" si="2"/>
        <v/>
      </c>
      <c r="L28" s="399"/>
      <c r="M28" s="400" t="str">
        <f t="shared" si="3"/>
        <v/>
      </c>
      <c r="N28" s="401"/>
      <c r="O28" s="402" t="str">
        <f t="shared" si="4"/>
        <v/>
      </c>
      <c r="P28" s="403"/>
      <c r="Q28" s="385" t="str">
        <f t="shared" si="0"/>
        <v/>
      </c>
      <c r="R28" s="386"/>
      <c r="S28" s="367"/>
      <c r="T28" s="368"/>
      <c r="U28" s="368"/>
      <c r="V28" s="368"/>
      <c r="W28" s="368"/>
      <c r="X28" s="368"/>
      <c r="Y28" s="368"/>
      <c r="Z28" s="368"/>
      <c r="AA28" s="368"/>
      <c r="AB28" s="368"/>
      <c r="AC28" s="368"/>
      <c r="AD28" s="368"/>
      <c r="AE28" s="368"/>
      <c r="AF28" s="368"/>
      <c r="AG28" s="368"/>
      <c r="AH28" s="368"/>
      <c r="AI28" s="368"/>
      <c r="AJ28" s="368"/>
      <c r="AK28" s="369"/>
    </row>
    <row r="29" spans="1:49" ht="14.45" customHeight="1" x14ac:dyDescent="0.15">
      <c r="A29" s="389">
        <v>4</v>
      </c>
      <c r="B29" s="390"/>
      <c r="C29" s="391">
        <f t="shared" ca="1" si="1"/>
        <v>7</v>
      </c>
      <c r="D29" s="392"/>
      <c r="E29" s="393"/>
      <c r="F29" s="436"/>
      <c r="G29" s="395" t="s">
        <v>83</v>
      </c>
      <c r="H29" s="395"/>
      <c r="I29" s="396"/>
      <c r="J29" s="397"/>
      <c r="K29" s="398" t="str">
        <f t="shared" si="2"/>
        <v/>
      </c>
      <c r="L29" s="399"/>
      <c r="M29" s="400" t="str">
        <f t="shared" si="3"/>
        <v/>
      </c>
      <c r="N29" s="401"/>
      <c r="O29" s="402" t="str">
        <f t="shared" si="4"/>
        <v/>
      </c>
      <c r="P29" s="403"/>
      <c r="Q29" s="385" t="str">
        <f t="shared" si="0"/>
        <v/>
      </c>
      <c r="R29" s="386"/>
      <c r="S29" s="367"/>
      <c r="T29" s="368"/>
      <c r="U29" s="368"/>
      <c r="V29" s="368"/>
      <c r="W29" s="368"/>
      <c r="X29" s="368"/>
      <c r="Y29" s="368"/>
      <c r="Z29" s="368"/>
      <c r="AA29" s="368"/>
      <c r="AB29" s="368"/>
      <c r="AC29" s="368"/>
      <c r="AD29" s="368"/>
      <c r="AE29" s="368"/>
      <c r="AF29" s="368"/>
      <c r="AG29" s="368"/>
      <c r="AH29" s="368"/>
      <c r="AI29" s="368"/>
      <c r="AJ29" s="368"/>
      <c r="AK29" s="369"/>
    </row>
    <row r="30" spans="1:49" ht="14.45" customHeight="1" x14ac:dyDescent="0.15">
      <c r="A30" s="389">
        <v>5</v>
      </c>
      <c r="B30" s="390"/>
      <c r="C30" s="391">
        <f t="shared" ca="1" si="1"/>
        <v>1</v>
      </c>
      <c r="D30" s="392"/>
      <c r="E30" s="393"/>
      <c r="F30" s="436"/>
      <c r="G30" s="395" t="s">
        <v>83</v>
      </c>
      <c r="H30" s="395"/>
      <c r="I30" s="396"/>
      <c r="J30" s="397"/>
      <c r="K30" s="398" t="str">
        <f t="shared" si="2"/>
        <v/>
      </c>
      <c r="L30" s="399"/>
      <c r="M30" s="400" t="str">
        <f t="shared" si="3"/>
        <v/>
      </c>
      <c r="N30" s="401"/>
      <c r="O30" s="402" t="str">
        <f t="shared" si="4"/>
        <v/>
      </c>
      <c r="P30" s="403"/>
      <c r="Q30" s="385" t="str">
        <f t="shared" si="0"/>
        <v/>
      </c>
      <c r="R30" s="386"/>
      <c r="S30" s="367"/>
      <c r="T30" s="368"/>
      <c r="U30" s="368"/>
      <c r="V30" s="368"/>
      <c r="W30" s="368"/>
      <c r="X30" s="368"/>
      <c r="Y30" s="368"/>
      <c r="Z30" s="368"/>
      <c r="AA30" s="368"/>
      <c r="AB30" s="368"/>
      <c r="AC30" s="368"/>
      <c r="AD30" s="368"/>
      <c r="AE30" s="368"/>
      <c r="AF30" s="368"/>
      <c r="AG30" s="368"/>
      <c r="AH30" s="368"/>
      <c r="AI30" s="368"/>
      <c r="AJ30" s="368"/>
      <c r="AK30" s="369"/>
    </row>
    <row r="31" spans="1:49" ht="14.45" customHeight="1" x14ac:dyDescent="0.15">
      <c r="A31" s="389">
        <v>6</v>
      </c>
      <c r="B31" s="390"/>
      <c r="C31" s="391">
        <f t="shared" ca="1" si="1"/>
        <v>2</v>
      </c>
      <c r="D31" s="392"/>
      <c r="E31" s="393"/>
      <c r="F31" s="436"/>
      <c r="G31" s="395" t="s">
        <v>83</v>
      </c>
      <c r="H31" s="395"/>
      <c r="I31" s="396"/>
      <c r="J31" s="397"/>
      <c r="K31" s="398" t="str">
        <f t="shared" si="2"/>
        <v/>
      </c>
      <c r="L31" s="399"/>
      <c r="M31" s="400" t="str">
        <f t="shared" si="3"/>
        <v/>
      </c>
      <c r="N31" s="401"/>
      <c r="O31" s="402" t="str">
        <f t="shared" si="4"/>
        <v/>
      </c>
      <c r="P31" s="403"/>
      <c r="Q31" s="385" t="str">
        <f t="shared" si="0"/>
        <v/>
      </c>
      <c r="R31" s="386"/>
      <c r="S31" s="367"/>
      <c r="T31" s="368"/>
      <c r="U31" s="368"/>
      <c r="V31" s="368"/>
      <c r="W31" s="368"/>
      <c r="X31" s="368"/>
      <c r="Y31" s="368"/>
      <c r="Z31" s="368"/>
      <c r="AA31" s="368"/>
      <c r="AB31" s="368"/>
      <c r="AC31" s="368"/>
      <c r="AD31" s="368"/>
      <c r="AE31" s="368"/>
      <c r="AF31" s="368"/>
      <c r="AG31" s="368"/>
      <c r="AH31" s="368"/>
      <c r="AI31" s="368"/>
      <c r="AJ31" s="368"/>
      <c r="AK31" s="369"/>
    </row>
    <row r="32" spans="1:49" ht="14.45" customHeight="1" x14ac:dyDescent="0.15">
      <c r="A32" s="389">
        <v>7</v>
      </c>
      <c r="B32" s="390"/>
      <c r="C32" s="391">
        <f t="shared" ca="1" si="1"/>
        <v>3</v>
      </c>
      <c r="D32" s="392"/>
      <c r="E32" s="393"/>
      <c r="F32" s="436"/>
      <c r="G32" s="395" t="s">
        <v>83</v>
      </c>
      <c r="H32" s="395"/>
      <c r="I32" s="396"/>
      <c r="J32" s="397"/>
      <c r="K32" s="398" t="str">
        <f t="shared" si="2"/>
        <v/>
      </c>
      <c r="L32" s="399"/>
      <c r="M32" s="400" t="str">
        <f t="shared" si="3"/>
        <v/>
      </c>
      <c r="N32" s="401"/>
      <c r="O32" s="402" t="str">
        <f t="shared" si="4"/>
        <v/>
      </c>
      <c r="P32" s="403"/>
      <c r="Q32" s="385" t="str">
        <f t="shared" si="0"/>
        <v/>
      </c>
      <c r="R32" s="386"/>
      <c r="S32" s="367"/>
      <c r="T32" s="368"/>
      <c r="U32" s="368"/>
      <c r="V32" s="368"/>
      <c r="W32" s="368"/>
      <c r="X32" s="368"/>
      <c r="Y32" s="368"/>
      <c r="Z32" s="368"/>
      <c r="AA32" s="368"/>
      <c r="AB32" s="368"/>
      <c r="AC32" s="368"/>
      <c r="AD32" s="368"/>
      <c r="AE32" s="368"/>
      <c r="AF32" s="368"/>
      <c r="AG32" s="368"/>
      <c r="AH32" s="368"/>
      <c r="AI32" s="368"/>
      <c r="AJ32" s="368"/>
      <c r="AK32" s="369"/>
      <c r="AM32" s="435"/>
      <c r="AN32" s="118"/>
      <c r="AO32" s="118"/>
      <c r="AP32" s="118"/>
      <c r="AQ32" s="118"/>
      <c r="AR32" s="118"/>
    </row>
    <row r="33" spans="1:44" ht="14.45" customHeight="1" x14ac:dyDescent="0.15">
      <c r="A33" s="389">
        <v>8</v>
      </c>
      <c r="B33" s="390"/>
      <c r="C33" s="391">
        <f t="shared" ca="1" si="1"/>
        <v>4</v>
      </c>
      <c r="D33" s="392"/>
      <c r="E33" s="393"/>
      <c r="F33" s="436"/>
      <c r="G33" s="395" t="s">
        <v>83</v>
      </c>
      <c r="H33" s="395"/>
      <c r="I33" s="396"/>
      <c r="J33" s="397"/>
      <c r="K33" s="398" t="str">
        <f t="shared" si="2"/>
        <v/>
      </c>
      <c r="L33" s="399"/>
      <c r="M33" s="400" t="str">
        <f t="shared" si="3"/>
        <v/>
      </c>
      <c r="N33" s="401"/>
      <c r="O33" s="402" t="str">
        <f t="shared" si="4"/>
        <v/>
      </c>
      <c r="P33" s="403"/>
      <c r="Q33" s="385" t="str">
        <f t="shared" si="0"/>
        <v/>
      </c>
      <c r="R33" s="386"/>
      <c r="S33" s="367"/>
      <c r="T33" s="368"/>
      <c r="U33" s="368"/>
      <c r="V33" s="368"/>
      <c r="W33" s="368"/>
      <c r="X33" s="368"/>
      <c r="Y33" s="368"/>
      <c r="Z33" s="368"/>
      <c r="AA33" s="368"/>
      <c r="AB33" s="368"/>
      <c r="AC33" s="368"/>
      <c r="AD33" s="368"/>
      <c r="AE33" s="368"/>
      <c r="AF33" s="368"/>
      <c r="AG33" s="368"/>
      <c r="AH33" s="368"/>
      <c r="AI33" s="368"/>
      <c r="AJ33" s="368"/>
      <c r="AK33" s="369"/>
      <c r="AM33" s="435"/>
      <c r="AN33" s="118"/>
      <c r="AO33" s="118"/>
      <c r="AP33" s="118"/>
      <c r="AQ33" s="118"/>
      <c r="AR33" s="118"/>
    </row>
    <row r="34" spans="1:44" ht="14.45" customHeight="1" x14ac:dyDescent="0.15">
      <c r="A34" s="389">
        <v>9</v>
      </c>
      <c r="B34" s="390"/>
      <c r="C34" s="391">
        <f t="shared" ca="1" si="1"/>
        <v>5</v>
      </c>
      <c r="D34" s="392"/>
      <c r="E34" s="393"/>
      <c r="F34" s="436"/>
      <c r="G34" s="395" t="s">
        <v>83</v>
      </c>
      <c r="H34" s="395"/>
      <c r="I34" s="396"/>
      <c r="J34" s="397"/>
      <c r="K34" s="398" t="str">
        <f t="shared" si="2"/>
        <v/>
      </c>
      <c r="L34" s="399"/>
      <c r="M34" s="400" t="str">
        <f t="shared" si="3"/>
        <v/>
      </c>
      <c r="N34" s="401"/>
      <c r="O34" s="402" t="str">
        <f t="shared" si="4"/>
        <v/>
      </c>
      <c r="P34" s="403"/>
      <c r="Q34" s="385" t="str">
        <f t="shared" si="0"/>
        <v/>
      </c>
      <c r="R34" s="386"/>
      <c r="S34" s="367"/>
      <c r="T34" s="368"/>
      <c r="U34" s="368"/>
      <c r="V34" s="368"/>
      <c r="W34" s="368"/>
      <c r="X34" s="368"/>
      <c r="Y34" s="368"/>
      <c r="Z34" s="368"/>
      <c r="AA34" s="368"/>
      <c r="AB34" s="368"/>
      <c r="AC34" s="368"/>
      <c r="AD34" s="368"/>
      <c r="AE34" s="368"/>
      <c r="AF34" s="368"/>
      <c r="AG34" s="368"/>
      <c r="AH34" s="368"/>
      <c r="AI34" s="368"/>
      <c r="AJ34" s="368"/>
      <c r="AK34" s="369"/>
      <c r="AM34" s="435"/>
      <c r="AN34" s="118"/>
      <c r="AO34" s="118"/>
      <c r="AP34" s="118"/>
      <c r="AQ34" s="118"/>
      <c r="AR34" s="118"/>
    </row>
    <row r="35" spans="1:44" ht="14.45" customHeight="1" thickBot="1" x14ac:dyDescent="0.2">
      <c r="A35" s="433">
        <v>10</v>
      </c>
      <c r="B35" s="434"/>
      <c r="C35" s="372">
        <f t="shared" ca="1" si="1"/>
        <v>6</v>
      </c>
      <c r="D35" s="373"/>
      <c r="E35" s="374"/>
      <c r="F35" s="375"/>
      <c r="G35" s="376" t="s">
        <v>83</v>
      </c>
      <c r="H35" s="376"/>
      <c r="I35" s="377"/>
      <c r="J35" s="378"/>
      <c r="K35" s="379" t="str">
        <f t="shared" si="2"/>
        <v/>
      </c>
      <c r="L35" s="380"/>
      <c r="M35" s="381" t="str">
        <f t="shared" si="3"/>
        <v/>
      </c>
      <c r="N35" s="382"/>
      <c r="O35" s="383" t="str">
        <f t="shared" si="4"/>
        <v/>
      </c>
      <c r="P35" s="384"/>
      <c r="Q35" s="425" t="str">
        <f t="shared" si="0"/>
        <v/>
      </c>
      <c r="R35" s="426"/>
      <c r="S35" s="404"/>
      <c r="T35" s="405"/>
      <c r="U35" s="405"/>
      <c r="V35" s="405"/>
      <c r="W35" s="405"/>
      <c r="X35" s="405"/>
      <c r="Y35" s="405"/>
      <c r="Z35" s="405"/>
      <c r="AA35" s="405"/>
      <c r="AB35" s="405"/>
      <c r="AC35" s="405"/>
      <c r="AD35" s="405"/>
      <c r="AE35" s="405"/>
      <c r="AF35" s="405"/>
      <c r="AG35" s="405"/>
      <c r="AH35" s="405"/>
      <c r="AI35" s="405"/>
      <c r="AJ35" s="405"/>
      <c r="AK35" s="406"/>
    </row>
    <row r="36" spans="1:44" ht="14.45" customHeight="1" x14ac:dyDescent="0.15">
      <c r="A36" s="427">
        <v>11</v>
      </c>
      <c r="B36" s="428"/>
      <c r="C36" s="409">
        <f t="shared" ca="1" si="1"/>
        <v>7</v>
      </c>
      <c r="D36" s="410"/>
      <c r="E36" s="429"/>
      <c r="F36" s="430"/>
      <c r="G36" s="413" t="s">
        <v>83</v>
      </c>
      <c r="H36" s="413"/>
      <c r="I36" s="431"/>
      <c r="J36" s="432"/>
      <c r="K36" s="416" t="str">
        <f t="shared" si="2"/>
        <v/>
      </c>
      <c r="L36" s="417"/>
      <c r="M36" s="418" t="str">
        <f t="shared" si="3"/>
        <v/>
      </c>
      <c r="N36" s="419"/>
      <c r="O36" s="420" t="str">
        <f t="shared" si="4"/>
        <v/>
      </c>
      <c r="P36" s="421"/>
      <c r="Q36" s="385" t="str">
        <f t="shared" si="0"/>
        <v/>
      </c>
      <c r="R36" s="386"/>
      <c r="S36" s="422"/>
      <c r="T36" s="423"/>
      <c r="U36" s="423"/>
      <c r="V36" s="423"/>
      <c r="W36" s="423"/>
      <c r="X36" s="423"/>
      <c r="Y36" s="423"/>
      <c r="Z36" s="423"/>
      <c r="AA36" s="423"/>
      <c r="AB36" s="423"/>
      <c r="AC36" s="423"/>
      <c r="AD36" s="423"/>
      <c r="AE36" s="423"/>
      <c r="AF36" s="423"/>
      <c r="AG36" s="423"/>
      <c r="AH36" s="423"/>
      <c r="AI36" s="423"/>
      <c r="AJ36" s="423"/>
      <c r="AK36" s="424"/>
    </row>
    <row r="37" spans="1:44" ht="14.45" customHeight="1" x14ac:dyDescent="0.15">
      <c r="A37" s="389">
        <v>12</v>
      </c>
      <c r="B37" s="390"/>
      <c r="C37" s="391">
        <f t="shared" ca="1" si="1"/>
        <v>1</v>
      </c>
      <c r="D37" s="392"/>
      <c r="E37" s="393"/>
      <c r="F37" s="394"/>
      <c r="G37" s="395" t="s">
        <v>83</v>
      </c>
      <c r="H37" s="395"/>
      <c r="I37" s="396"/>
      <c r="J37" s="397"/>
      <c r="K37" s="398" t="str">
        <f t="shared" si="2"/>
        <v/>
      </c>
      <c r="L37" s="399"/>
      <c r="M37" s="400" t="str">
        <f t="shared" si="3"/>
        <v/>
      </c>
      <c r="N37" s="401"/>
      <c r="O37" s="402" t="str">
        <f t="shared" si="4"/>
        <v/>
      </c>
      <c r="P37" s="403"/>
      <c r="Q37" s="385" t="str">
        <f t="shared" si="0"/>
        <v/>
      </c>
      <c r="R37" s="386"/>
      <c r="S37" s="367"/>
      <c r="T37" s="368"/>
      <c r="U37" s="368"/>
      <c r="V37" s="368"/>
      <c r="W37" s="368"/>
      <c r="X37" s="368"/>
      <c r="Y37" s="368"/>
      <c r="Z37" s="368"/>
      <c r="AA37" s="368"/>
      <c r="AB37" s="368"/>
      <c r="AC37" s="368"/>
      <c r="AD37" s="368"/>
      <c r="AE37" s="368"/>
      <c r="AF37" s="368"/>
      <c r="AG37" s="368"/>
      <c r="AH37" s="368"/>
      <c r="AI37" s="368"/>
      <c r="AJ37" s="368"/>
      <c r="AK37" s="369"/>
    </row>
    <row r="38" spans="1:44" ht="14.45" customHeight="1" x14ac:dyDescent="0.15">
      <c r="A38" s="389">
        <v>13</v>
      </c>
      <c r="B38" s="390"/>
      <c r="C38" s="391">
        <f t="shared" ca="1" si="1"/>
        <v>2</v>
      </c>
      <c r="D38" s="392"/>
      <c r="E38" s="393"/>
      <c r="F38" s="394"/>
      <c r="G38" s="395" t="s">
        <v>83</v>
      </c>
      <c r="H38" s="395"/>
      <c r="I38" s="396"/>
      <c r="J38" s="397"/>
      <c r="K38" s="398" t="str">
        <f t="shared" si="2"/>
        <v/>
      </c>
      <c r="L38" s="399"/>
      <c r="M38" s="400" t="str">
        <f t="shared" si="3"/>
        <v/>
      </c>
      <c r="N38" s="401"/>
      <c r="O38" s="402" t="str">
        <f t="shared" si="4"/>
        <v/>
      </c>
      <c r="P38" s="403"/>
      <c r="Q38" s="385" t="str">
        <f t="shared" si="0"/>
        <v/>
      </c>
      <c r="R38" s="386"/>
      <c r="S38" s="367"/>
      <c r="T38" s="368"/>
      <c r="U38" s="368"/>
      <c r="V38" s="368"/>
      <c r="W38" s="368"/>
      <c r="X38" s="368"/>
      <c r="Y38" s="368"/>
      <c r="Z38" s="368"/>
      <c r="AA38" s="368"/>
      <c r="AB38" s="368"/>
      <c r="AC38" s="368"/>
      <c r="AD38" s="368"/>
      <c r="AE38" s="368"/>
      <c r="AF38" s="368"/>
      <c r="AG38" s="368"/>
      <c r="AH38" s="368"/>
      <c r="AI38" s="368"/>
      <c r="AJ38" s="368"/>
      <c r="AK38" s="369"/>
    </row>
    <row r="39" spans="1:44" ht="14.45" customHeight="1" x14ac:dyDescent="0.15">
      <c r="A39" s="389">
        <v>14</v>
      </c>
      <c r="B39" s="390"/>
      <c r="C39" s="391">
        <f t="shared" ca="1" si="1"/>
        <v>3</v>
      </c>
      <c r="D39" s="392"/>
      <c r="E39" s="393"/>
      <c r="F39" s="394"/>
      <c r="G39" s="395" t="s">
        <v>83</v>
      </c>
      <c r="H39" s="395"/>
      <c r="I39" s="396"/>
      <c r="J39" s="397"/>
      <c r="K39" s="398" t="str">
        <f t="shared" si="2"/>
        <v/>
      </c>
      <c r="L39" s="399"/>
      <c r="M39" s="400" t="str">
        <f t="shared" si="3"/>
        <v/>
      </c>
      <c r="N39" s="401"/>
      <c r="O39" s="402" t="str">
        <f t="shared" si="4"/>
        <v/>
      </c>
      <c r="P39" s="403"/>
      <c r="Q39" s="385" t="str">
        <f t="shared" si="0"/>
        <v/>
      </c>
      <c r="R39" s="386"/>
      <c r="S39" s="367"/>
      <c r="T39" s="368"/>
      <c r="U39" s="368"/>
      <c r="V39" s="368"/>
      <c r="W39" s="368"/>
      <c r="X39" s="368"/>
      <c r="Y39" s="368"/>
      <c r="Z39" s="368"/>
      <c r="AA39" s="368"/>
      <c r="AB39" s="368"/>
      <c r="AC39" s="368"/>
      <c r="AD39" s="368"/>
      <c r="AE39" s="368"/>
      <c r="AF39" s="368"/>
      <c r="AG39" s="368"/>
      <c r="AH39" s="368"/>
      <c r="AI39" s="368"/>
      <c r="AJ39" s="368"/>
      <c r="AK39" s="369"/>
    </row>
    <row r="40" spans="1:44" ht="14.45" customHeight="1" x14ac:dyDescent="0.15">
      <c r="A40" s="389">
        <v>15</v>
      </c>
      <c r="B40" s="390"/>
      <c r="C40" s="391">
        <f t="shared" ca="1" si="1"/>
        <v>4</v>
      </c>
      <c r="D40" s="392"/>
      <c r="E40" s="393"/>
      <c r="F40" s="394"/>
      <c r="G40" s="395" t="s">
        <v>83</v>
      </c>
      <c r="H40" s="395"/>
      <c r="I40" s="396"/>
      <c r="J40" s="397"/>
      <c r="K40" s="398" t="str">
        <f t="shared" si="2"/>
        <v/>
      </c>
      <c r="L40" s="399"/>
      <c r="M40" s="400" t="str">
        <f t="shared" si="3"/>
        <v/>
      </c>
      <c r="N40" s="401"/>
      <c r="O40" s="402" t="str">
        <f t="shared" si="4"/>
        <v/>
      </c>
      <c r="P40" s="403"/>
      <c r="Q40" s="385" t="str">
        <f t="shared" si="0"/>
        <v/>
      </c>
      <c r="R40" s="386"/>
      <c r="S40" s="367"/>
      <c r="T40" s="368"/>
      <c r="U40" s="368"/>
      <c r="V40" s="368"/>
      <c r="W40" s="368"/>
      <c r="X40" s="368"/>
      <c r="Y40" s="368"/>
      <c r="Z40" s="368"/>
      <c r="AA40" s="368"/>
      <c r="AB40" s="368"/>
      <c r="AC40" s="368"/>
      <c r="AD40" s="368"/>
      <c r="AE40" s="368"/>
      <c r="AF40" s="368"/>
      <c r="AG40" s="368"/>
      <c r="AH40" s="368"/>
      <c r="AI40" s="368"/>
      <c r="AJ40" s="368"/>
      <c r="AK40" s="369"/>
    </row>
    <row r="41" spans="1:44" ht="14.45" customHeight="1" x14ac:dyDescent="0.15">
      <c r="A41" s="389">
        <v>16</v>
      </c>
      <c r="B41" s="390"/>
      <c r="C41" s="391">
        <f t="shared" ca="1" si="1"/>
        <v>5</v>
      </c>
      <c r="D41" s="392"/>
      <c r="E41" s="393"/>
      <c r="F41" s="394"/>
      <c r="G41" s="395" t="s">
        <v>83</v>
      </c>
      <c r="H41" s="395"/>
      <c r="I41" s="396"/>
      <c r="J41" s="397"/>
      <c r="K41" s="398" t="str">
        <f t="shared" si="2"/>
        <v/>
      </c>
      <c r="L41" s="399"/>
      <c r="M41" s="400" t="str">
        <f t="shared" si="3"/>
        <v/>
      </c>
      <c r="N41" s="401"/>
      <c r="O41" s="402" t="str">
        <f t="shared" si="4"/>
        <v/>
      </c>
      <c r="P41" s="403"/>
      <c r="Q41" s="385" t="str">
        <f t="shared" si="0"/>
        <v/>
      </c>
      <c r="R41" s="386"/>
      <c r="S41" s="367"/>
      <c r="T41" s="368"/>
      <c r="U41" s="368"/>
      <c r="V41" s="368"/>
      <c r="W41" s="368"/>
      <c r="X41" s="368"/>
      <c r="Y41" s="368"/>
      <c r="Z41" s="368"/>
      <c r="AA41" s="368"/>
      <c r="AB41" s="368"/>
      <c r="AC41" s="368"/>
      <c r="AD41" s="368"/>
      <c r="AE41" s="368"/>
      <c r="AF41" s="368"/>
      <c r="AG41" s="368"/>
      <c r="AH41" s="368"/>
      <c r="AI41" s="368"/>
      <c r="AJ41" s="368"/>
      <c r="AK41" s="369"/>
    </row>
    <row r="42" spans="1:44" ht="14.45" customHeight="1" x14ac:dyDescent="0.15">
      <c r="A42" s="389">
        <v>17</v>
      </c>
      <c r="B42" s="390"/>
      <c r="C42" s="391">
        <f t="shared" ca="1" si="1"/>
        <v>6</v>
      </c>
      <c r="D42" s="392"/>
      <c r="E42" s="393"/>
      <c r="F42" s="394"/>
      <c r="G42" s="395" t="s">
        <v>83</v>
      </c>
      <c r="H42" s="395"/>
      <c r="I42" s="396"/>
      <c r="J42" s="397"/>
      <c r="K42" s="398" t="str">
        <f t="shared" si="2"/>
        <v/>
      </c>
      <c r="L42" s="399"/>
      <c r="M42" s="400" t="str">
        <f t="shared" si="3"/>
        <v/>
      </c>
      <c r="N42" s="401"/>
      <c r="O42" s="402" t="str">
        <f t="shared" si="4"/>
        <v/>
      </c>
      <c r="P42" s="403"/>
      <c r="Q42" s="385" t="str">
        <f t="shared" si="0"/>
        <v/>
      </c>
      <c r="R42" s="386"/>
      <c r="S42" s="367"/>
      <c r="T42" s="368"/>
      <c r="U42" s="368"/>
      <c r="V42" s="368"/>
      <c r="W42" s="368"/>
      <c r="X42" s="368"/>
      <c r="Y42" s="368"/>
      <c r="Z42" s="368"/>
      <c r="AA42" s="368"/>
      <c r="AB42" s="368"/>
      <c r="AC42" s="368"/>
      <c r="AD42" s="368"/>
      <c r="AE42" s="368"/>
      <c r="AF42" s="368"/>
      <c r="AG42" s="368"/>
      <c r="AH42" s="368"/>
      <c r="AI42" s="368"/>
      <c r="AJ42" s="368"/>
      <c r="AK42" s="369"/>
    </row>
    <row r="43" spans="1:44" ht="14.45" customHeight="1" x14ac:dyDescent="0.15">
      <c r="A43" s="389">
        <v>18</v>
      </c>
      <c r="B43" s="390"/>
      <c r="C43" s="391">
        <f t="shared" ca="1" si="1"/>
        <v>7</v>
      </c>
      <c r="D43" s="392"/>
      <c r="E43" s="393"/>
      <c r="F43" s="394"/>
      <c r="G43" s="395" t="s">
        <v>83</v>
      </c>
      <c r="H43" s="395"/>
      <c r="I43" s="396"/>
      <c r="J43" s="397"/>
      <c r="K43" s="398" t="str">
        <f t="shared" si="2"/>
        <v/>
      </c>
      <c r="L43" s="399"/>
      <c r="M43" s="400" t="str">
        <f t="shared" si="3"/>
        <v/>
      </c>
      <c r="N43" s="401"/>
      <c r="O43" s="402" t="str">
        <f t="shared" si="4"/>
        <v/>
      </c>
      <c r="P43" s="403"/>
      <c r="Q43" s="385" t="str">
        <f t="shared" si="0"/>
        <v/>
      </c>
      <c r="R43" s="386"/>
      <c r="S43" s="367"/>
      <c r="T43" s="368"/>
      <c r="U43" s="368"/>
      <c r="V43" s="368"/>
      <c r="W43" s="368"/>
      <c r="X43" s="368"/>
      <c r="Y43" s="368"/>
      <c r="Z43" s="368"/>
      <c r="AA43" s="368"/>
      <c r="AB43" s="368"/>
      <c r="AC43" s="368"/>
      <c r="AD43" s="368"/>
      <c r="AE43" s="368"/>
      <c r="AF43" s="368"/>
      <c r="AG43" s="368"/>
      <c r="AH43" s="368"/>
      <c r="AI43" s="368"/>
      <c r="AJ43" s="368"/>
      <c r="AK43" s="369"/>
    </row>
    <row r="44" spans="1:44" ht="14.45" customHeight="1" x14ac:dyDescent="0.15">
      <c r="A44" s="389">
        <v>19</v>
      </c>
      <c r="B44" s="390"/>
      <c r="C44" s="391">
        <f t="shared" ca="1" si="1"/>
        <v>1</v>
      </c>
      <c r="D44" s="392"/>
      <c r="E44" s="393"/>
      <c r="F44" s="394"/>
      <c r="G44" s="395" t="s">
        <v>83</v>
      </c>
      <c r="H44" s="395"/>
      <c r="I44" s="396"/>
      <c r="J44" s="397"/>
      <c r="K44" s="398" t="str">
        <f t="shared" si="2"/>
        <v/>
      </c>
      <c r="L44" s="399"/>
      <c r="M44" s="400" t="str">
        <f t="shared" si="3"/>
        <v/>
      </c>
      <c r="N44" s="401"/>
      <c r="O44" s="402" t="str">
        <f t="shared" si="4"/>
        <v/>
      </c>
      <c r="P44" s="403"/>
      <c r="Q44" s="385" t="str">
        <f t="shared" si="0"/>
        <v/>
      </c>
      <c r="R44" s="386"/>
      <c r="S44" s="367"/>
      <c r="T44" s="368"/>
      <c r="U44" s="368"/>
      <c r="V44" s="368"/>
      <c r="W44" s="368"/>
      <c r="X44" s="368"/>
      <c r="Y44" s="368"/>
      <c r="Z44" s="368"/>
      <c r="AA44" s="368"/>
      <c r="AB44" s="368"/>
      <c r="AC44" s="368"/>
      <c r="AD44" s="368"/>
      <c r="AE44" s="368"/>
      <c r="AF44" s="368"/>
      <c r="AG44" s="368"/>
      <c r="AH44" s="368"/>
      <c r="AI44" s="368"/>
      <c r="AJ44" s="368"/>
      <c r="AK44" s="369"/>
    </row>
    <row r="45" spans="1:44" ht="14.45" customHeight="1" thickBot="1" x14ac:dyDescent="0.2">
      <c r="A45" s="370">
        <v>20</v>
      </c>
      <c r="B45" s="371"/>
      <c r="C45" s="372">
        <f t="shared" ca="1" si="1"/>
        <v>2</v>
      </c>
      <c r="D45" s="373"/>
      <c r="E45" s="374"/>
      <c r="F45" s="375"/>
      <c r="G45" s="376" t="s">
        <v>83</v>
      </c>
      <c r="H45" s="376"/>
      <c r="I45" s="377"/>
      <c r="J45" s="378"/>
      <c r="K45" s="379" t="str">
        <f t="shared" si="2"/>
        <v/>
      </c>
      <c r="L45" s="380"/>
      <c r="M45" s="381" t="str">
        <f t="shared" si="3"/>
        <v/>
      </c>
      <c r="N45" s="382"/>
      <c r="O45" s="383" t="str">
        <f t="shared" si="4"/>
        <v/>
      </c>
      <c r="P45" s="384"/>
      <c r="Q45" s="425" t="str">
        <f t="shared" si="0"/>
        <v/>
      </c>
      <c r="R45" s="426"/>
      <c r="S45" s="404"/>
      <c r="T45" s="405"/>
      <c r="U45" s="405"/>
      <c r="V45" s="405"/>
      <c r="W45" s="405"/>
      <c r="X45" s="405"/>
      <c r="Y45" s="405"/>
      <c r="Z45" s="405"/>
      <c r="AA45" s="405"/>
      <c r="AB45" s="405"/>
      <c r="AC45" s="405"/>
      <c r="AD45" s="405"/>
      <c r="AE45" s="405"/>
      <c r="AF45" s="405"/>
      <c r="AG45" s="405"/>
      <c r="AH45" s="405"/>
      <c r="AI45" s="405"/>
      <c r="AJ45" s="405"/>
      <c r="AK45" s="406"/>
    </row>
    <row r="46" spans="1:44" ht="14.45" customHeight="1" x14ac:dyDescent="0.15">
      <c r="A46" s="407">
        <v>21</v>
      </c>
      <c r="B46" s="408"/>
      <c r="C46" s="409">
        <f t="shared" ca="1" si="1"/>
        <v>3</v>
      </c>
      <c r="D46" s="410"/>
      <c r="E46" s="411"/>
      <c r="F46" s="412"/>
      <c r="G46" s="413" t="s">
        <v>83</v>
      </c>
      <c r="H46" s="413"/>
      <c r="I46" s="414"/>
      <c r="J46" s="415"/>
      <c r="K46" s="416" t="str">
        <f t="shared" si="2"/>
        <v/>
      </c>
      <c r="L46" s="417"/>
      <c r="M46" s="418" t="str">
        <f t="shared" si="3"/>
        <v/>
      </c>
      <c r="N46" s="419"/>
      <c r="O46" s="420" t="str">
        <f t="shared" si="4"/>
        <v/>
      </c>
      <c r="P46" s="421"/>
      <c r="Q46" s="385" t="str">
        <f t="shared" si="0"/>
        <v/>
      </c>
      <c r="R46" s="386"/>
      <c r="S46" s="422"/>
      <c r="T46" s="423"/>
      <c r="U46" s="423"/>
      <c r="V46" s="423"/>
      <c r="W46" s="423"/>
      <c r="X46" s="423"/>
      <c r="Y46" s="423"/>
      <c r="Z46" s="423"/>
      <c r="AA46" s="423"/>
      <c r="AB46" s="423"/>
      <c r="AC46" s="423"/>
      <c r="AD46" s="423"/>
      <c r="AE46" s="423"/>
      <c r="AF46" s="423"/>
      <c r="AG46" s="423"/>
      <c r="AH46" s="423"/>
      <c r="AI46" s="423"/>
      <c r="AJ46" s="423"/>
      <c r="AK46" s="424"/>
    </row>
    <row r="47" spans="1:44" ht="14.45" customHeight="1" x14ac:dyDescent="0.15">
      <c r="A47" s="389">
        <v>22</v>
      </c>
      <c r="B47" s="390"/>
      <c r="C47" s="391">
        <f t="shared" ca="1" si="1"/>
        <v>4</v>
      </c>
      <c r="D47" s="392"/>
      <c r="E47" s="393"/>
      <c r="F47" s="394"/>
      <c r="G47" s="395" t="s">
        <v>83</v>
      </c>
      <c r="H47" s="395"/>
      <c r="I47" s="396"/>
      <c r="J47" s="397"/>
      <c r="K47" s="398" t="str">
        <f t="shared" si="2"/>
        <v/>
      </c>
      <c r="L47" s="399"/>
      <c r="M47" s="400" t="str">
        <f t="shared" si="3"/>
        <v/>
      </c>
      <c r="N47" s="401"/>
      <c r="O47" s="402" t="str">
        <f t="shared" si="4"/>
        <v/>
      </c>
      <c r="P47" s="403"/>
      <c r="Q47" s="385" t="str">
        <f t="shared" si="0"/>
        <v/>
      </c>
      <c r="R47" s="386"/>
      <c r="S47" s="367"/>
      <c r="T47" s="368"/>
      <c r="U47" s="368"/>
      <c r="V47" s="368"/>
      <c r="W47" s="368"/>
      <c r="X47" s="368"/>
      <c r="Y47" s="368"/>
      <c r="Z47" s="368"/>
      <c r="AA47" s="368"/>
      <c r="AB47" s="368"/>
      <c r="AC47" s="368"/>
      <c r="AD47" s="368"/>
      <c r="AE47" s="368"/>
      <c r="AF47" s="368"/>
      <c r="AG47" s="368"/>
      <c r="AH47" s="368"/>
      <c r="AI47" s="368"/>
      <c r="AJ47" s="368"/>
      <c r="AK47" s="369"/>
    </row>
    <row r="48" spans="1:44" ht="14.45" customHeight="1" x14ac:dyDescent="0.15">
      <c r="A48" s="389">
        <v>23</v>
      </c>
      <c r="B48" s="390"/>
      <c r="C48" s="391">
        <f t="shared" ca="1" si="1"/>
        <v>5</v>
      </c>
      <c r="D48" s="392"/>
      <c r="E48" s="393"/>
      <c r="F48" s="394"/>
      <c r="G48" s="395" t="s">
        <v>83</v>
      </c>
      <c r="H48" s="395"/>
      <c r="I48" s="396"/>
      <c r="J48" s="397"/>
      <c r="K48" s="398" t="str">
        <f t="shared" si="2"/>
        <v/>
      </c>
      <c r="L48" s="399"/>
      <c r="M48" s="400" t="str">
        <f t="shared" si="3"/>
        <v/>
      </c>
      <c r="N48" s="401"/>
      <c r="O48" s="402" t="str">
        <f t="shared" si="4"/>
        <v/>
      </c>
      <c r="P48" s="403"/>
      <c r="Q48" s="385" t="str">
        <f t="shared" si="0"/>
        <v/>
      </c>
      <c r="R48" s="386"/>
      <c r="S48" s="367"/>
      <c r="T48" s="368"/>
      <c r="U48" s="368"/>
      <c r="V48" s="368"/>
      <c r="W48" s="368"/>
      <c r="X48" s="368"/>
      <c r="Y48" s="368"/>
      <c r="Z48" s="368"/>
      <c r="AA48" s="368"/>
      <c r="AB48" s="368"/>
      <c r="AC48" s="368"/>
      <c r="AD48" s="368"/>
      <c r="AE48" s="368"/>
      <c r="AF48" s="368"/>
      <c r="AG48" s="368"/>
      <c r="AH48" s="368"/>
      <c r="AI48" s="368"/>
      <c r="AJ48" s="368"/>
      <c r="AK48" s="369"/>
    </row>
    <row r="49" spans="1:37" ht="14.45" customHeight="1" x14ac:dyDescent="0.15">
      <c r="A49" s="389">
        <v>24</v>
      </c>
      <c r="B49" s="390"/>
      <c r="C49" s="391">
        <f t="shared" ca="1" si="1"/>
        <v>6</v>
      </c>
      <c r="D49" s="392"/>
      <c r="E49" s="393"/>
      <c r="F49" s="394"/>
      <c r="G49" s="395" t="s">
        <v>83</v>
      </c>
      <c r="H49" s="395"/>
      <c r="I49" s="396"/>
      <c r="J49" s="397"/>
      <c r="K49" s="398" t="str">
        <f t="shared" si="2"/>
        <v/>
      </c>
      <c r="L49" s="399"/>
      <c r="M49" s="400" t="str">
        <f t="shared" si="3"/>
        <v/>
      </c>
      <c r="N49" s="401"/>
      <c r="O49" s="402" t="str">
        <f t="shared" si="4"/>
        <v/>
      </c>
      <c r="P49" s="403"/>
      <c r="Q49" s="385" t="str">
        <f t="shared" si="0"/>
        <v/>
      </c>
      <c r="R49" s="386"/>
      <c r="S49" s="367"/>
      <c r="T49" s="368"/>
      <c r="U49" s="368"/>
      <c r="V49" s="368"/>
      <c r="W49" s="368"/>
      <c r="X49" s="368"/>
      <c r="Y49" s="368"/>
      <c r="Z49" s="368"/>
      <c r="AA49" s="368"/>
      <c r="AB49" s="368"/>
      <c r="AC49" s="368"/>
      <c r="AD49" s="368"/>
      <c r="AE49" s="368"/>
      <c r="AF49" s="368"/>
      <c r="AG49" s="368"/>
      <c r="AH49" s="368"/>
      <c r="AI49" s="368"/>
      <c r="AJ49" s="368"/>
      <c r="AK49" s="369"/>
    </row>
    <row r="50" spans="1:37" ht="14.45" customHeight="1" x14ac:dyDescent="0.15">
      <c r="A50" s="389">
        <v>25</v>
      </c>
      <c r="B50" s="390"/>
      <c r="C50" s="391">
        <f t="shared" ca="1" si="1"/>
        <v>7</v>
      </c>
      <c r="D50" s="392"/>
      <c r="E50" s="393"/>
      <c r="F50" s="394"/>
      <c r="G50" s="395" t="s">
        <v>83</v>
      </c>
      <c r="H50" s="395"/>
      <c r="I50" s="396"/>
      <c r="J50" s="397"/>
      <c r="K50" s="398" t="str">
        <f t="shared" si="2"/>
        <v/>
      </c>
      <c r="L50" s="399"/>
      <c r="M50" s="400" t="str">
        <f t="shared" si="3"/>
        <v/>
      </c>
      <c r="N50" s="401"/>
      <c r="O50" s="402" t="str">
        <f t="shared" si="4"/>
        <v/>
      </c>
      <c r="P50" s="403"/>
      <c r="Q50" s="385" t="str">
        <f t="shared" si="0"/>
        <v/>
      </c>
      <c r="R50" s="386"/>
      <c r="S50" s="367"/>
      <c r="T50" s="368"/>
      <c r="U50" s="368"/>
      <c r="V50" s="368"/>
      <c r="W50" s="368"/>
      <c r="X50" s="368"/>
      <c r="Y50" s="368"/>
      <c r="Z50" s="368"/>
      <c r="AA50" s="368"/>
      <c r="AB50" s="368"/>
      <c r="AC50" s="368"/>
      <c r="AD50" s="368"/>
      <c r="AE50" s="368"/>
      <c r="AF50" s="368"/>
      <c r="AG50" s="368"/>
      <c r="AH50" s="368"/>
      <c r="AI50" s="368"/>
      <c r="AJ50" s="368"/>
      <c r="AK50" s="369"/>
    </row>
    <row r="51" spans="1:37" ht="14.45" customHeight="1" x14ac:dyDescent="0.15">
      <c r="A51" s="389">
        <v>26</v>
      </c>
      <c r="B51" s="390"/>
      <c r="C51" s="391">
        <f t="shared" ca="1" si="1"/>
        <v>1</v>
      </c>
      <c r="D51" s="392"/>
      <c r="E51" s="393"/>
      <c r="F51" s="394"/>
      <c r="G51" s="395" t="s">
        <v>83</v>
      </c>
      <c r="H51" s="395"/>
      <c r="I51" s="396"/>
      <c r="J51" s="397"/>
      <c r="K51" s="398" t="str">
        <f t="shared" si="2"/>
        <v/>
      </c>
      <c r="L51" s="399"/>
      <c r="M51" s="400" t="str">
        <f t="shared" si="3"/>
        <v/>
      </c>
      <c r="N51" s="401"/>
      <c r="O51" s="402" t="str">
        <f t="shared" si="4"/>
        <v/>
      </c>
      <c r="P51" s="403"/>
      <c r="Q51" s="385" t="str">
        <f t="shared" si="0"/>
        <v/>
      </c>
      <c r="R51" s="386"/>
      <c r="S51" s="367"/>
      <c r="T51" s="368"/>
      <c r="U51" s="368"/>
      <c r="V51" s="368"/>
      <c r="W51" s="368"/>
      <c r="X51" s="368"/>
      <c r="Y51" s="368"/>
      <c r="Z51" s="368"/>
      <c r="AA51" s="368"/>
      <c r="AB51" s="368"/>
      <c r="AC51" s="368"/>
      <c r="AD51" s="368"/>
      <c r="AE51" s="368"/>
      <c r="AF51" s="368"/>
      <c r="AG51" s="368"/>
      <c r="AH51" s="368"/>
      <c r="AI51" s="368"/>
      <c r="AJ51" s="368"/>
      <c r="AK51" s="369"/>
    </row>
    <row r="52" spans="1:37" ht="14.45" customHeight="1" x14ac:dyDescent="0.15">
      <c r="A52" s="389">
        <v>27</v>
      </c>
      <c r="B52" s="390"/>
      <c r="C52" s="391">
        <f t="shared" ca="1" si="1"/>
        <v>2</v>
      </c>
      <c r="D52" s="392"/>
      <c r="E52" s="393"/>
      <c r="F52" s="394"/>
      <c r="G52" s="395" t="s">
        <v>83</v>
      </c>
      <c r="H52" s="395"/>
      <c r="I52" s="396"/>
      <c r="J52" s="397"/>
      <c r="K52" s="398" t="str">
        <f t="shared" si="2"/>
        <v/>
      </c>
      <c r="L52" s="399"/>
      <c r="M52" s="400" t="str">
        <f t="shared" si="3"/>
        <v/>
      </c>
      <c r="N52" s="401"/>
      <c r="O52" s="402" t="str">
        <f t="shared" si="4"/>
        <v/>
      </c>
      <c r="P52" s="403"/>
      <c r="Q52" s="385" t="str">
        <f t="shared" si="0"/>
        <v/>
      </c>
      <c r="R52" s="386"/>
      <c r="S52" s="367"/>
      <c r="T52" s="368"/>
      <c r="U52" s="368"/>
      <c r="V52" s="368"/>
      <c r="W52" s="368"/>
      <c r="X52" s="368"/>
      <c r="Y52" s="368"/>
      <c r="Z52" s="368"/>
      <c r="AA52" s="368"/>
      <c r="AB52" s="368"/>
      <c r="AC52" s="368"/>
      <c r="AD52" s="368"/>
      <c r="AE52" s="368"/>
      <c r="AF52" s="368"/>
      <c r="AG52" s="368"/>
      <c r="AH52" s="368"/>
      <c r="AI52" s="368"/>
      <c r="AJ52" s="368"/>
      <c r="AK52" s="369"/>
    </row>
    <row r="53" spans="1:37" ht="14.45" customHeight="1" x14ac:dyDescent="0.15">
      <c r="A53" s="389">
        <v>28</v>
      </c>
      <c r="B53" s="390"/>
      <c r="C53" s="391">
        <f t="shared" ca="1" si="1"/>
        <v>3</v>
      </c>
      <c r="D53" s="392"/>
      <c r="E53" s="393"/>
      <c r="F53" s="394"/>
      <c r="G53" s="395" t="s">
        <v>83</v>
      </c>
      <c r="H53" s="395"/>
      <c r="I53" s="396"/>
      <c r="J53" s="397"/>
      <c r="K53" s="398" t="str">
        <f t="shared" si="2"/>
        <v/>
      </c>
      <c r="L53" s="399"/>
      <c r="M53" s="400" t="str">
        <f t="shared" si="3"/>
        <v/>
      </c>
      <c r="N53" s="401"/>
      <c r="O53" s="402" t="str">
        <f t="shared" si="4"/>
        <v/>
      </c>
      <c r="P53" s="403"/>
      <c r="Q53" s="385" t="str">
        <f t="shared" si="0"/>
        <v/>
      </c>
      <c r="R53" s="386"/>
      <c r="S53" s="367"/>
      <c r="T53" s="368"/>
      <c r="U53" s="368"/>
      <c r="V53" s="368"/>
      <c r="W53" s="368"/>
      <c r="X53" s="368"/>
      <c r="Y53" s="368"/>
      <c r="Z53" s="368"/>
      <c r="AA53" s="368"/>
      <c r="AB53" s="368"/>
      <c r="AC53" s="368"/>
      <c r="AD53" s="368"/>
      <c r="AE53" s="368"/>
      <c r="AF53" s="368"/>
      <c r="AG53" s="368"/>
      <c r="AH53" s="368"/>
      <c r="AI53" s="368"/>
      <c r="AJ53" s="368"/>
      <c r="AK53" s="369"/>
    </row>
    <row r="54" spans="1:37" ht="14.45" customHeight="1" x14ac:dyDescent="0.15">
      <c r="A54" s="389">
        <f ca="1">IF(A1=2012,29,IF(A1=2016,29,IF(A1=2020,29,IF(A1=2024,29,IF(A1=2028,29,IF(A1=2032,29,IF(G1=2," ",29)))))))</f>
        <v>29</v>
      </c>
      <c r="B54" s="390"/>
      <c r="C54" s="391">
        <f ca="1">IF($G$1&gt;0,IF(A54=29,WEEKDAY(DATE($A$1,$G$1,A54)),""),"")</f>
        <v>4</v>
      </c>
      <c r="D54" s="392"/>
      <c r="E54" s="393"/>
      <c r="F54" s="394"/>
      <c r="G54" s="395" t="s">
        <v>83</v>
      </c>
      <c r="H54" s="395"/>
      <c r="I54" s="396"/>
      <c r="J54" s="397"/>
      <c r="K54" s="398" t="str">
        <f t="shared" si="2"/>
        <v/>
      </c>
      <c r="L54" s="399"/>
      <c r="M54" s="400" t="str">
        <f t="shared" si="3"/>
        <v/>
      </c>
      <c r="N54" s="401"/>
      <c r="O54" s="402" t="str">
        <f t="shared" si="4"/>
        <v/>
      </c>
      <c r="P54" s="403"/>
      <c r="Q54" s="385" t="str">
        <f t="shared" si="0"/>
        <v/>
      </c>
      <c r="R54" s="386"/>
      <c r="S54" s="367"/>
      <c r="T54" s="368"/>
      <c r="U54" s="368"/>
      <c r="V54" s="368"/>
      <c r="W54" s="368"/>
      <c r="X54" s="368"/>
      <c r="Y54" s="368"/>
      <c r="Z54" s="368"/>
      <c r="AA54" s="368"/>
      <c r="AB54" s="368"/>
      <c r="AC54" s="368"/>
      <c r="AD54" s="368"/>
      <c r="AE54" s="368"/>
      <c r="AF54" s="368"/>
      <c r="AG54" s="368"/>
      <c r="AH54" s="368"/>
      <c r="AI54" s="368"/>
      <c r="AJ54" s="368"/>
      <c r="AK54" s="369"/>
    </row>
    <row r="55" spans="1:37" ht="14.45" customHeight="1" x14ac:dyDescent="0.15">
      <c r="A55" s="389">
        <f>IF(G1=2," ",30)</f>
        <v>30</v>
      </c>
      <c r="B55" s="390"/>
      <c r="C55" s="391">
        <f ca="1">IF($G$1&gt;0,IF(A55=30,WEEKDAY(DATE($A$1,$G$1,A55)),""),"")</f>
        <v>5</v>
      </c>
      <c r="D55" s="392"/>
      <c r="E55" s="393"/>
      <c r="F55" s="394"/>
      <c r="G55" s="395" t="s">
        <v>83</v>
      </c>
      <c r="H55" s="395"/>
      <c r="I55" s="396"/>
      <c r="J55" s="397"/>
      <c r="K55" s="398" t="str">
        <f t="shared" si="2"/>
        <v/>
      </c>
      <c r="L55" s="399"/>
      <c r="M55" s="400" t="str">
        <f t="shared" si="3"/>
        <v/>
      </c>
      <c r="N55" s="401"/>
      <c r="O55" s="402" t="str">
        <f t="shared" si="4"/>
        <v/>
      </c>
      <c r="P55" s="403"/>
      <c r="Q55" s="385" t="str">
        <f t="shared" si="0"/>
        <v/>
      </c>
      <c r="R55" s="386"/>
      <c r="S55" s="367"/>
      <c r="T55" s="368"/>
      <c r="U55" s="368"/>
      <c r="V55" s="368"/>
      <c r="W55" s="368"/>
      <c r="X55" s="368"/>
      <c r="Y55" s="368"/>
      <c r="Z55" s="368"/>
      <c r="AA55" s="368"/>
      <c r="AB55" s="368"/>
      <c r="AC55" s="368"/>
      <c r="AD55" s="368"/>
      <c r="AE55" s="368"/>
      <c r="AF55" s="368"/>
      <c r="AG55" s="368"/>
      <c r="AH55" s="368"/>
      <c r="AI55" s="368"/>
      <c r="AJ55" s="368"/>
      <c r="AK55" s="369"/>
    </row>
    <row r="56" spans="1:37" ht="15" customHeight="1" thickBot="1" x14ac:dyDescent="0.2">
      <c r="A56" s="370" t="str">
        <f>IF(G1=2," ",IF(G1=4," ",IF(G1=6," ",IF(G1=9," ",IF(G1=11," ",31)))))</f>
        <v xml:space="preserve"> </v>
      </c>
      <c r="B56" s="371"/>
      <c r="C56" s="372" t="str">
        <f>IF($G$1&gt;0,IF(A56=31,WEEKDAY(DATE($A$1,$G$1,A56)),""),"")</f>
        <v/>
      </c>
      <c r="D56" s="373"/>
      <c r="E56" s="374"/>
      <c r="F56" s="375"/>
      <c r="G56" s="376" t="s">
        <v>83</v>
      </c>
      <c r="H56" s="376"/>
      <c r="I56" s="377"/>
      <c r="J56" s="378"/>
      <c r="K56" s="379" t="str">
        <f t="shared" si="2"/>
        <v/>
      </c>
      <c r="L56" s="380"/>
      <c r="M56" s="381" t="str">
        <f t="shared" si="3"/>
        <v/>
      </c>
      <c r="N56" s="382"/>
      <c r="O56" s="383" t="str">
        <f t="shared" si="4"/>
        <v/>
      </c>
      <c r="P56" s="384"/>
      <c r="Q56" s="385" t="str">
        <f t="shared" si="0"/>
        <v/>
      </c>
      <c r="R56" s="386"/>
      <c r="S56" s="387"/>
      <c r="T56" s="387"/>
      <c r="U56" s="387"/>
      <c r="V56" s="387"/>
      <c r="W56" s="387"/>
      <c r="X56" s="387"/>
      <c r="Y56" s="387"/>
      <c r="Z56" s="387"/>
      <c r="AA56" s="387"/>
      <c r="AB56" s="387"/>
      <c r="AC56" s="387"/>
      <c r="AD56" s="387"/>
      <c r="AE56" s="387"/>
      <c r="AF56" s="387"/>
      <c r="AG56" s="387"/>
      <c r="AH56" s="387"/>
      <c r="AI56" s="387"/>
      <c r="AJ56" s="387"/>
      <c r="AK56" s="388"/>
    </row>
    <row r="57" spans="1:37" ht="15" customHeight="1" thickBot="1" x14ac:dyDescent="0.2">
      <c r="A57" s="335" t="s">
        <v>84</v>
      </c>
      <c r="B57" s="300"/>
      <c r="C57" s="300"/>
      <c r="D57" s="336"/>
      <c r="E57" s="299"/>
      <c r="F57" s="300"/>
      <c r="G57" s="300"/>
      <c r="H57" s="300"/>
      <c r="I57" s="300"/>
      <c r="J57" s="336"/>
      <c r="K57" s="337">
        <f>IF(G1="","",SUM(K26:L56)*24)</f>
        <v>2</v>
      </c>
      <c r="L57" s="338"/>
      <c r="M57" s="339">
        <f>IF(G1="","",ROUNDDOWN(SUM(M26:N56)*24,4))</f>
        <v>19</v>
      </c>
      <c r="N57" s="340"/>
      <c r="O57" s="341">
        <f>IF(G1="","",ROUNDDOWN(SUM(O26:P56)*24,4))</f>
        <v>1</v>
      </c>
      <c r="P57" s="342"/>
      <c r="Q57" s="343">
        <f>SUM(Q26:R56)</f>
        <v>0.83333333333333337</v>
      </c>
      <c r="R57" s="344"/>
      <c r="S57" s="345"/>
      <c r="T57" s="345"/>
      <c r="U57" s="345"/>
      <c r="V57" s="345"/>
      <c r="W57" s="345"/>
      <c r="X57" s="345"/>
      <c r="Y57" s="345"/>
      <c r="Z57" s="345"/>
      <c r="AA57" s="345"/>
      <c r="AB57" s="345"/>
      <c r="AC57" s="345"/>
      <c r="AD57" s="345"/>
      <c r="AE57" s="345"/>
      <c r="AF57" s="345"/>
      <c r="AG57" s="345"/>
      <c r="AH57" s="345"/>
      <c r="AI57" s="345"/>
      <c r="AJ57" s="345"/>
      <c r="AK57" s="346"/>
    </row>
    <row r="58" spans="1:37" ht="3" customHeight="1" thickBot="1" x14ac:dyDescent="0.2">
      <c r="A58" s="58"/>
      <c r="B58" s="152"/>
      <c r="C58" s="152"/>
      <c r="D58" s="152"/>
      <c r="E58" s="152"/>
      <c r="F58" s="152"/>
      <c r="G58" s="152"/>
      <c r="H58" s="152"/>
      <c r="I58" s="152"/>
      <c r="J58" s="152"/>
      <c r="K58" s="152"/>
      <c r="L58" s="152"/>
      <c r="M58" s="152"/>
      <c r="N58" s="152"/>
      <c r="O58" s="152"/>
      <c r="P58" s="152"/>
      <c r="Q58" s="152"/>
      <c r="R58" s="152"/>
      <c r="S58" s="152"/>
      <c r="T58" s="152"/>
      <c r="U58" s="152"/>
      <c r="V58" s="152"/>
      <c r="W58" s="152"/>
      <c r="X58" s="152"/>
      <c r="Y58" s="152"/>
      <c r="Z58" s="152"/>
      <c r="AA58" s="152"/>
      <c r="AB58" s="152"/>
      <c r="AC58" s="152"/>
      <c r="AD58" s="152"/>
      <c r="AE58" s="152"/>
      <c r="AF58" s="152"/>
      <c r="AG58" s="152"/>
      <c r="AH58" s="152"/>
      <c r="AI58" s="152"/>
      <c r="AJ58" s="152"/>
      <c r="AK58" s="152"/>
    </row>
    <row r="59" spans="1:37" ht="17.25" customHeight="1" x14ac:dyDescent="0.15">
      <c r="A59" s="303" t="s">
        <v>85</v>
      </c>
      <c r="B59" s="347"/>
      <c r="C59" s="347"/>
      <c r="D59" s="348"/>
      <c r="E59" s="354"/>
      <c r="F59" s="355"/>
      <c r="G59" s="355"/>
      <c r="H59" s="355"/>
      <c r="I59" s="355"/>
      <c r="J59" s="355"/>
      <c r="K59" s="59"/>
      <c r="L59" s="59"/>
      <c r="M59" s="38" t="s">
        <v>86</v>
      </c>
      <c r="N59" s="220"/>
      <c r="O59" s="358"/>
      <c r="P59" s="358"/>
      <c r="Q59" s="358"/>
      <c r="R59" s="358"/>
      <c r="S59" s="358"/>
      <c r="T59" s="358"/>
      <c r="U59" s="358"/>
      <c r="V59" s="358"/>
      <c r="W59" s="358"/>
      <c r="X59" s="358"/>
      <c r="Y59" s="42" t="s">
        <v>50</v>
      </c>
      <c r="Z59" s="43" t="s">
        <v>87</v>
      </c>
      <c r="AA59" s="4"/>
      <c r="AB59" s="4"/>
      <c r="AC59" s="359"/>
      <c r="AD59" s="359"/>
      <c r="AE59" s="359"/>
      <c r="AF59" s="359"/>
      <c r="AG59" s="359"/>
      <c r="AH59" s="359"/>
      <c r="AI59" s="359"/>
      <c r="AJ59" s="359"/>
      <c r="AK59" s="360"/>
    </row>
    <row r="60" spans="1:37" s="10" customFormat="1" ht="15.75" customHeight="1" x14ac:dyDescent="0.15">
      <c r="A60" s="349"/>
      <c r="B60" s="232"/>
      <c r="C60" s="232"/>
      <c r="D60" s="350"/>
      <c r="E60" s="356"/>
      <c r="F60" s="357"/>
      <c r="G60" s="357"/>
      <c r="H60" s="357"/>
      <c r="I60" s="357"/>
      <c r="J60" s="357"/>
      <c r="K60" s="363" t="s">
        <v>88</v>
      </c>
      <c r="L60" s="363"/>
      <c r="M60" s="364" t="s">
        <v>89</v>
      </c>
      <c r="N60" s="364"/>
      <c r="O60" s="364"/>
      <c r="P60" s="364"/>
      <c r="Q60" s="364"/>
      <c r="R60" s="365"/>
      <c r="S60" s="366"/>
      <c r="T60" s="366"/>
      <c r="U60" s="366"/>
      <c r="V60" s="366"/>
      <c r="W60" s="366"/>
      <c r="X60" s="2" t="s">
        <v>90</v>
      </c>
      <c r="Y60" s="7"/>
      <c r="Z60" s="112" t="s">
        <v>91</v>
      </c>
      <c r="AA60" s="41"/>
      <c r="AB60" s="44"/>
      <c r="AC60" s="361"/>
      <c r="AD60" s="361"/>
      <c r="AE60" s="361"/>
      <c r="AF60" s="361"/>
      <c r="AG60" s="361"/>
      <c r="AH60" s="361"/>
      <c r="AI60" s="361"/>
      <c r="AJ60" s="361"/>
      <c r="AK60" s="362"/>
    </row>
    <row r="61" spans="1:37" s="10" customFormat="1" ht="5.25" customHeight="1" x14ac:dyDescent="0.15">
      <c r="A61" s="349"/>
      <c r="B61" s="232"/>
      <c r="C61" s="232"/>
      <c r="D61" s="350"/>
      <c r="E61" s="5"/>
      <c r="F61" s="11"/>
      <c r="G61" s="152"/>
      <c r="H61" s="152"/>
      <c r="I61" s="152"/>
      <c r="J61" s="6"/>
      <c r="K61" s="152"/>
      <c r="L61" s="144"/>
      <c r="M61" s="144"/>
      <c r="N61" s="144"/>
      <c r="O61" s="144"/>
      <c r="P61" s="144"/>
      <c r="Q61" s="144"/>
      <c r="R61" s="144"/>
      <c r="S61" s="144"/>
      <c r="T61" s="152"/>
      <c r="U61" s="152"/>
      <c r="V61" s="152"/>
      <c r="W61" s="152"/>
      <c r="X61" s="2"/>
      <c r="Y61" s="7"/>
      <c r="Z61" s="39"/>
      <c r="AA61" s="144"/>
      <c r="AB61" s="8"/>
      <c r="AC61" s="8"/>
      <c r="AD61" s="8"/>
      <c r="AE61" s="8"/>
      <c r="AF61" s="8"/>
      <c r="AG61" s="8"/>
      <c r="AH61" s="8"/>
      <c r="AI61" s="8"/>
      <c r="AJ61" s="8"/>
      <c r="AK61" s="9"/>
    </row>
    <row r="62" spans="1:37" s="10" customFormat="1" ht="24" customHeight="1" x14ac:dyDescent="0.15">
      <c r="A62" s="349"/>
      <c r="B62" s="232"/>
      <c r="C62" s="232"/>
      <c r="D62" s="350"/>
      <c r="E62" s="61"/>
      <c r="F62" s="329" t="s">
        <v>92</v>
      </c>
      <c r="G62" s="329"/>
      <c r="H62" s="329"/>
      <c r="I62" s="2"/>
      <c r="J62" s="329" t="s">
        <v>93</v>
      </c>
      <c r="K62" s="329"/>
      <c r="L62" s="330" t="s">
        <v>94</v>
      </c>
      <c r="M62" s="330"/>
      <c r="N62" s="331"/>
      <c r="O62" s="85"/>
      <c r="P62" s="62"/>
      <c r="Q62" s="219"/>
      <c r="R62" s="219"/>
      <c r="S62" s="332"/>
      <c r="T62" s="332"/>
      <c r="U62" s="332"/>
      <c r="V62" s="332"/>
      <c r="W62" s="332"/>
      <c r="X62" s="332"/>
      <c r="Y62" s="91"/>
      <c r="Z62" s="45" t="s">
        <v>95</v>
      </c>
      <c r="AA62" s="91"/>
      <c r="AC62" s="333"/>
      <c r="AD62" s="333"/>
      <c r="AE62" s="333"/>
      <c r="AF62" s="333"/>
      <c r="AG62" s="333"/>
      <c r="AH62" s="333"/>
      <c r="AI62" s="333"/>
      <c r="AJ62" s="333"/>
      <c r="AK62" s="334"/>
    </row>
    <row r="63" spans="1:37" s="10" customFormat="1" ht="5.25" customHeight="1" thickBot="1" x14ac:dyDescent="0.2">
      <c r="A63" s="351"/>
      <c r="B63" s="352"/>
      <c r="C63" s="352"/>
      <c r="D63" s="353"/>
      <c r="E63" s="12"/>
      <c r="F63" s="13"/>
      <c r="G63" s="14"/>
      <c r="H63" s="15"/>
      <c r="I63" s="15"/>
      <c r="J63" s="15"/>
      <c r="K63" s="15"/>
      <c r="L63" s="15"/>
      <c r="M63" s="15"/>
      <c r="N63" s="15"/>
      <c r="O63" s="15"/>
      <c r="P63" s="15"/>
      <c r="Q63" s="15"/>
      <c r="R63" s="14"/>
      <c r="S63" s="14"/>
      <c r="T63" s="16"/>
      <c r="U63" s="14"/>
      <c r="V63" s="217"/>
      <c r="W63" s="217"/>
      <c r="X63" s="217"/>
      <c r="Y63" s="217"/>
      <c r="Z63" s="40"/>
      <c r="AA63" s="217"/>
      <c r="AB63" s="217"/>
      <c r="AC63" s="217"/>
      <c r="AD63" s="217"/>
      <c r="AE63" s="217"/>
      <c r="AF63" s="14"/>
      <c r="AG63" s="14"/>
      <c r="AH63" s="14"/>
      <c r="AI63" s="14"/>
      <c r="AJ63" s="14"/>
      <c r="AK63" s="17"/>
    </row>
    <row r="64" spans="1:37" s="83" customFormat="1" ht="18" customHeight="1" x14ac:dyDescent="0.15">
      <c r="A64" s="303" t="s">
        <v>96</v>
      </c>
      <c r="B64" s="304"/>
      <c r="C64" s="304"/>
      <c r="D64" s="305"/>
      <c r="E64" s="54" t="s">
        <v>97</v>
      </c>
      <c r="F64" s="48"/>
      <c r="G64" s="48"/>
      <c r="H64" s="60"/>
      <c r="I64" s="48"/>
      <c r="J64" s="216"/>
      <c r="K64" s="216"/>
      <c r="L64" s="312">
        <f>M57</f>
        <v>19</v>
      </c>
      <c r="M64" s="312"/>
      <c r="N64" s="312"/>
      <c r="O64" s="63" t="s">
        <v>98</v>
      </c>
      <c r="P64" s="63"/>
      <c r="Q64" s="49" t="s">
        <v>99</v>
      </c>
      <c r="R64" s="216"/>
      <c r="S64" s="48"/>
      <c r="T64" s="19"/>
      <c r="U64" s="48"/>
      <c r="V64" s="313"/>
      <c r="W64" s="313"/>
      <c r="X64" s="313"/>
      <c r="Y64" s="313"/>
      <c r="Z64" s="20" t="s">
        <v>100</v>
      </c>
      <c r="AA64" s="20" t="s">
        <v>101</v>
      </c>
      <c r="AB64" s="314" t="str">
        <f>IF(V64="","",ROUNDUP(L64*V64,0))</f>
        <v/>
      </c>
      <c r="AC64" s="314"/>
      <c r="AD64" s="314"/>
      <c r="AE64" s="314"/>
      <c r="AF64" s="314"/>
      <c r="AG64" s="314"/>
      <c r="AH64" s="18" t="s">
        <v>100</v>
      </c>
      <c r="AI64" s="315" t="s">
        <v>102</v>
      </c>
      <c r="AJ64" s="315"/>
      <c r="AK64" s="316"/>
    </row>
    <row r="65" spans="1:39" s="83" customFormat="1" ht="7.5" customHeight="1" x14ac:dyDescent="0.15">
      <c r="A65" s="306"/>
      <c r="B65" s="307"/>
      <c r="C65" s="307"/>
      <c r="D65" s="308"/>
      <c r="E65" s="47"/>
      <c r="H65" s="2"/>
      <c r="I65" s="2"/>
      <c r="J65" s="2"/>
      <c r="K65" s="2"/>
      <c r="L65" s="317">
        <f>O57</f>
        <v>1</v>
      </c>
      <c r="M65" s="317"/>
      <c r="N65" s="317"/>
      <c r="O65" s="2"/>
      <c r="P65" s="2"/>
      <c r="Q65" s="2"/>
      <c r="R65" s="2"/>
      <c r="T65" s="2"/>
      <c r="V65" s="319" t="str">
        <f>IF(V64="","",ROUNDDOWN(V64*1.25,2))</f>
        <v/>
      </c>
      <c r="W65" s="319"/>
      <c r="X65" s="319"/>
      <c r="Y65" s="319"/>
      <c r="Z65" s="22"/>
      <c r="AA65" s="22"/>
      <c r="AB65" s="321" t="str">
        <f>IF(V64="","",ROUNDUP(L65*V65,0))</f>
        <v/>
      </c>
      <c r="AC65" s="321"/>
      <c r="AD65" s="321"/>
      <c r="AE65" s="321"/>
      <c r="AF65" s="321"/>
      <c r="AG65" s="321"/>
      <c r="AH65" s="2"/>
      <c r="AI65" s="323" t="s">
        <v>103</v>
      </c>
      <c r="AJ65" s="323"/>
      <c r="AK65" s="324"/>
    </row>
    <row r="66" spans="1:39" s="83" customFormat="1" ht="12.75" customHeight="1" x14ac:dyDescent="0.15">
      <c r="A66" s="306"/>
      <c r="B66" s="307"/>
      <c r="C66" s="307"/>
      <c r="D66" s="308"/>
      <c r="E66" s="327" t="s">
        <v>104</v>
      </c>
      <c r="F66" s="328"/>
      <c r="G66" s="328"/>
      <c r="H66" s="328"/>
      <c r="I66" s="328"/>
      <c r="J66" s="328"/>
      <c r="K66" s="328"/>
      <c r="L66" s="318"/>
      <c r="M66" s="318"/>
      <c r="N66" s="318"/>
      <c r="O66" s="24" t="s">
        <v>98</v>
      </c>
      <c r="P66" s="24"/>
      <c r="Q66" s="25" t="s">
        <v>105</v>
      </c>
      <c r="R66" s="24"/>
      <c r="S66" s="84"/>
      <c r="T66" s="26"/>
      <c r="U66" s="84"/>
      <c r="V66" s="320"/>
      <c r="W66" s="320"/>
      <c r="X66" s="320"/>
      <c r="Y66" s="320"/>
      <c r="Z66" s="218" t="s">
        <v>100</v>
      </c>
      <c r="AA66" s="218" t="s">
        <v>101</v>
      </c>
      <c r="AB66" s="322"/>
      <c r="AC66" s="322"/>
      <c r="AD66" s="322"/>
      <c r="AE66" s="322"/>
      <c r="AF66" s="322"/>
      <c r="AG66" s="322"/>
      <c r="AH66" s="36" t="s">
        <v>100</v>
      </c>
      <c r="AI66" s="325"/>
      <c r="AJ66" s="325"/>
      <c r="AK66" s="326"/>
    </row>
    <row r="67" spans="1:39" s="83" customFormat="1" ht="20.25" customHeight="1" thickBot="1" x14ac:dyDescent="0.2">
      <c r="A67" s="309"/>
      <c r="B67" s="310"/>
      <c r="C67" s="310"/>
      <c r="D67" s="311"/>
      <c r="E67" s="47"/>
      <c r="F67" s="2"/>
      <c r="G67" s="2"/>
      <c r="H67" s="2"/>
      <c r="I67" s="6"/>
      <c r="J67" s="6"/>
      <c r="K67" s="6"/>
      <c r="L67" s="2"/>
      <c r="M67" s="2"/>
      <c r="N67" s="53"/>
      <c r="O67" s="53"/>
      <c r="P67" s="283" t="s">
        <v>106</v>
      </c>
      <c r="Q67" s="283"/>
      <c r="R67" s="283"/>
      <c r="S67" s="283"/>
      <c r="T67" s="283"/>
      <c r="U67" s="283"/>
      <c r="V67" s="283"/>
      <c r="W67" s="284"/>
      <c r="X67" s="86" t="s">
        <v>107</v>
      </c>
      <c r="Y67" s="87"/>
      <c r="Z67" s="87"/>
      <c r="AA67" s="87"/>
      <c r="AB67" s="285" t="str">
        <f>IF(V64="","",AB64+AB65)</f>
        <v/>
      </c>
      <c r="AC67" s="285"/>
      <c r="AD67" s="285"/>
      <c r="AE67" s="285"/>
      <c r="AF67" s="285"/>
      <c r="AG67" s="285"/>
      <c r="AH67" s="51" t="s">
        <v>100</v>
      </c>
      <c r="AI67" s="55"/>
      <c r="AJ67" s="55"/>
      <c r="AK67" s="56"/>
    </row>
    <row r="68" spans="1:39" s="83" customFormat="1" ht="15.75" customHeight="1" x14ac:dyDescent="0.15">
      <c r="A68" s="286" t="s">
        <v>108</v>
      </c>
      <c r="B68" s="287"/>
      <c r="C68" s="287"/>
      <c r="D68" s="288"/>
      <c r="E68" s="295" t="s">
        <v>109</v>
      </c>
      <c r="F68" s="296"/>
      <c r="G68" s="296"/>
      <c r="H68" s="296"/>
      <c r="I68" s="296"/>
      <c r="J68" s="296"/>
      <c r="K68" s="296"/>
      <c r="L68" s="296"/>
      <c r="M68" s="296"/>
      <c r="N68" s="28"/>
      <c r="O68" s="28"/>
      <c r="P68" s="28"/>
      <c r="Q68" s="29"/>
      <c r="R68" s="29"/>
      <c r="S68" s="29"/>
      <c r="T68" s="29"/>
      <c r="U68" s="29"/>
      <c r="V68" s="29"/>
      <c r="W68" s="29"/>
      <c r="X68" s="28"/>
      <c r="Y68" s="29" t="s">
        <v>110</v>
      </c>
      <c r="Z68" s="29"/>
      <c r="AA68" s="50"/>
      <c r="AB68" s="37" t="s">
        <v>111</v>
      </c>
      <c r="AC68" s="301"/>
      <c r="AD68" s="301"/>
      <c r="AE68" s="301"/>
      <c r="AF68" s="301"/>
      <c r="AG68" s="301"/>
      <c r="AH68" s="29" t="s">
        <v>100</v>
      </c>
      <c r="AI68" s="50"/>
      <c r="AJ68" s="29"/>
      <c r="AK68" s="21"/>
    </row>
    <row r="69" spans="1:39" s="83" customFormat="1" ht="3" customHeight="1" x14ac:dyDescent="0.15">
      <c r="A69" s="289"/>
      <c r="B69" s="290"/>
      <c r="C69" s="290"/>
      <c r="D69" s="291"/>
      <c r="E69" s="297"/>
      <c r="F69" s="298"/>
      <c r="G69" s="298"/>
      <c r="H69" s="298"/>
      <c r="I69" s="298"/>
      <c r="J69" s="298"/>
      <c r="K69" s="298"/>
      <c r="L69" s="298"/>
      <c r="M69" s="298"/>
      <c r="N69" s="6"/>
      <c r="O69" s="6"/>
      <c r="P69" s="6"/>
      <c r="Q69" s="6"/>
      <c r="R69" s="6"/>
      <c r="S69" s="6"/>
      <c r="T69" s="6"/>
      <c r="U69" s="6"/>
      <c r="V69" s="6"/>
      <c r="W69" s="6"/>
      <c r="X69" s="6"/>
      <c r="Y69" s="2"/>
      <c r="Z69" s="2"/>
      <c r="AA69" s="2"/>
      <c r="AB69" s="2"/>
      <c r="AC69" s="22"/>
      <c r="AD69" s="22"/>
      <c r="AE69" s="22"/>
      <c r="AF69" s="22"/>
      <c r="AG69" s="22"/>
      <c r="AH69" s="2"/>
      <c r="AJ69" s="2"/>
      <c r="AK69" s="23"/>
    </row>
    <row r="70" spans="1:39" s="83" customFormat="1" ht="15.75" customHeight="1" thickBot="1" x14ac:dyDescent="0.2">
      <c r="A70" s="292"/>
      <c r="B70" s="293"/>
      <c r="C70" s="293"/>
      <c r="D70" s="294"/>
      <c r="E70" s="299"/>
      <c r="F70" s="300"/>
      <c r="G70" s="300"/>
      <c r="H70" s="300"/>
      <c r="I70" s="300"/>
      <c r="J70" s="300"/>
      <c r="K70" s="300"/>
      <c r="L70" s="300"/>
      <c r="M70" s="300"/>
      <c r="N70" s="27"/>
      <c r="O70" s="27"/>
      <c r="P70" s="27"/>
      <c r="Q70" s="27"/>
      <c r="R70" s="27"/>
      <c r="S70" s="27"/>
      <c r="T70" s="27"/>
      <c r="U70" s="27"/>
      <c r="V70" s="27"/>
      <c r="W70" s="27"/>
      <c r="X70" s="52"/>
      <c r="Y70" s="27" t="s">
        <v>112</v>
      </c>
      <c r="Z70" s="27"/>
      <c r="AA70" s="27"/>
      <c r="AB70" s="27"/>
      <c r="AC70" s="302"/>
      <c r="AD70" s="302"/>
      <c r="AE70" s="302"/>
      <c r="AF70" s="302"/>
      <c r="AG70" s="302"/>
      <c r="AH70" s="27" t="s">
        <v>100</v>
      </c>
      <c r="AI70" s="52"/>
      <c r="AJ70" s="27"/>
      <c r="AK70" s="30"/>
    </row>
    <row r="71" spans="1:39" ht="17.25" customHeight="1" x14ac:dyDescent="0.15">
      <c r="A71" s="279" t="s">
        <v>113</v>
      </c>
      <c r="B71" s="280"/>
      <c r="C71" s="280"/>
      <c r="D71" s="280"/>
      <c r="E71" s="280"/>
      <c r="F71" s="280"/>
      <c r="G71" s="280"/>
      <c r="H71" s="280"/>
      <c r="I71" s="280"/>
      <c r="J71" s="280"/>
      <c r="K71" s="280"/>
      <c r="L71" s="280"/>
      <c r="M71" s="280"/>
      <c r="N71" s="280"/>
      <c r="O71" s="280"/>
      <c r="P71" s="280"/>
      <c r="Q71" s="280"/>
      <c r="R71" s="280"/>
      <c r="S71" s="280"/>
      <c r="T71" s="280"/>
      <c r="U71" s="280"/>
      <c r="V71" s="280"/>
      <c r="W71" s="280"/>
      <c r="X71" s="280"/>
      <c r="Y71" s="280"/>
      <c r="Z71" s="280"/>
      <c r="AA71" s="280"/>
      <c r="AB71" s="280"/>
      <c r="AC71" s="280"/>
      <c r="AD71" s="280"/>
      <c r="AE71" s="281"/>
      <c r="AF71" s="281"/>
      <c r="AG71" s="281"/>
      <c r="AH71" s="281"/>
      <c r="AI71" s="281"/>
      <c r="AJ71" s="281"/>
      <c r="AK71" s="281"/>
    </row>
    <row r="72" spans="1:39" s="31" customFormat="1" ht="33.75" customHeight="1" x14ac:dyDescent="0.15">
      <c r="A72" s="282" t="s">
        <v>114</v>
      </c>
      <c r="B72" s="282"/>
      <c r="C72" s="282"/>
      <c r="D72" s="282"/>
      <c r="E72" s="282"/>
      <c r="F72" s="282"/>
      <c r="G72" s="282"/>
      <c r="H72" s="282"/>
      <c r="I72" s="282"/>
      <c r="J72" s="282"/>
      <c r="K72" s="282"/>
      <c r="L72" s="282"/>
      <c r="M72" s="282"/>
      <c r="N72" s="282"/>
      <c r="O72" s="282"/>
      <c r="P72" s="282"/>
      <c r="Q72" s="282"/>
      <c r="R72" s="282"/>
      <c r="S72" s="282"/>
      <c r="T72" s="282"/>
      <c r="U72" s="282"/>
      <c r="V72" s="282"/>
      <c r="W72" s="282"/>
      <c r="X72" s="282"/>
      <c r="Y72" s="282"/>
      <c r="Z72" s="282"/>
      <c r="AA72" s="282"/>
      <c r="AB72" s="282"/>
      <c r="AC72" s="282"/>
      <c r="AD72" s="282"/>
      <c r="AE72" s="282"/>
      <c r="AF72" s="282"/>
      <c r="AG72" s="282"/>
      <c r="AH72" s="282"/>
      <c r="AI72" s="282"/>
      <c r="AJ72" s="282"/>
      <c r="AK72" s="282"/>
    </row>
    <row r="73" spans="1:39" s="31" customFormat="1" ht="15" customHeight="1" x14ac:dyDescent="0.15">
      <c r="A73" s="90" t="s">
        <v>115</v>
      </c>
      <c r="B73" s="46"/>
      <c r="C73" s="208"/>
      <c r="D73" s="208"/>
      <c r="E73" s="208"/>
      <c r="F73" s="208"/>
      <c r="G73" s="208"/>
      <c r="H73" s="208"/>
      <c r="I73" s="208"/>
      <c r="J73" s="208"/>
      <c r="K73" s="208"/>
      <c r="L73" s="208"/>
      <c r="M73" s="208"/>
      <c r="N73" s="208"/>
      <c r="O73" s="208"/>
      <c r="P73" s="208"/>
      <c r="Q73" s="208"/>
      <c r="R73" s="208"/>
      <c r="S73" s="208"/>
      <c r="T73" s="208"/>
      <c r="U73" s="208"/>
      <c r="V73" s="208"/>
      <c r="W73" s="208"/>
      <c r="X73" s="208"/>
      <c r="Y73" s="208"/>
      <c r="Z73" s="208"/>
      <c r="AA73" s="208"/>
      <c r="AB73" s="208"/>
      <c r="AC73" s="208"/>
      <c r="AD73" s="208"/>
      <c r="AE73" s="208"/>
      <c r="AF73" s="208"/>
      <c r="AG73" s="208"/>
      <c r="AH73" s="208"/>
      <c r="AI73" s="208"/>
      <c r="AJ73" s="208"/>
      <c r="AK73" s="208"/>
    </row>
    <row r="74" spans="1:39" s="31" customFormat="1" ht="15" customHeight="1" x14ac:dyDescent="0.15">
      <c r="A74" s="277" t="s">
        <v>116</v>
      </c>
      <c r="B74" s="277"/>
      <c r="C74" s="272" t="s">
        <v>117</v>
      </c>
      <c r="D74" s="272"/>
      <c r="E74" s="272"/>
      <c r="F74" s="272"/>
      <c r="G74" s="272"/>
      <c r="H74" s="272"/>
      <c r="I74" s="272"/>
      <c r="J74" s="272"/>
      <c r="K74" s="272"/>
      <c r="L74" s="272"/>
      <c r="M74" s="272"/>
      <c r="N74" s="272"/>
      <c r="O74" s="272"/>
      <c r="P74" s="272"/>
      <c r="Q74" s="272"/>
      <c r="R74" s="272"/>
      <c r="S74" s="272"/>
      <c r="T74" s="272"/>
      <c r="U74" s="272"/>
      <c r="V74" s="272"/>
      <c r="W74" s="272"/>
      <c r="X74" s="272"/>
      <c r="Y74" s="272"/>
      <c r="Z74" s="272"/>
      <c r="AA74" s="272"/>
      <c r="AB74" s="272"/>
      <c r="AC74" s="272"/>
      <c r="AD74" s="272"/>
      <c r="AE74" s="272"/>
      <c r="AF74" s="272"/>
      <c r="AG74" s="272"/>
      <c r="AH74" s="272"/>
      <c r="AI74" s="272"/>
      <c r="AJ74" s="272"/>
      <c r="AK74" s="272"/>
    </row>
    <row r="75" spans="1:39" s="31" customFormat="1" ht="12" x14ac:dyDescent="0.15">
      <c r="A75" s="277" t="s">
        <v>118</v>
      </c>
      <c r="B75" s="277"/>
      <c r="C75" s="272" t="s">
        <v>119</v>
      </c>
      <c r="D75" s="272"/>
      <c r="E75" s="272"/>
      <c r="F75" s="272"/>
      <c r="G75" s="272"/>
      <c r="H75" s="272"/>
      <c r="I75" s="272"/>
      <c r="J75" s="272"/>
      <c r="K75" s="272"/>
      <c r="L75" s="272"/>
      <c r="M75" s="272"/>
      <c r="N75" s="272"/>
      <c r="O75" s="272"/>
      <c r="P75" s="272"/>
      <c r="Q75" s="272"/>
      <c r="R75" s="272"/>
      <c r="S75" s="272"/>
      <c r="T75" s="272"/>
      <c r="U75" s="272"/>
      <c r="V75" s="272"/>
      <c r="W75" s="272"/>
      <c r="X75" s="272"/>
      <c r="Y75" s="272"/>
      <c r="Z75" s="272"/>
      <c r="AA75" s="272"/>
      <c r="AB75" s="272"/>
      <c r="AC75" s="272"/>
      <c r="AD75" s="272"/>
      <c r="AE75" s="272"/>
      <c r="AF75" s="272"/>
      <c r="AG75" s="272"/>
      <c r="AH75" s="272"/>
      <c r="AI75" s="272"/>
      <c r="AJ75" s="272"/>
      <c r="AK75" s="272"/>
    </row>
    <row r="76" spans="1:39" s="31" customFormat="1" ht="12" x14ac:dyDescent="0.15">
      <c r="A76" s="213"/>
      <c r="B76" s="213"/>
      <c r="C76" s="212" t="s">
        <v>120</v>
      </c>
      <c r="D76" s="211"/>
      <c r="E76" s="211"/>
      <c r="F76" s="211"/>
      <c r="G76" s="211"/>
      <c r="H76" s="211"/>
      <c r="I76" s="211"/>
      <c r="J76" s="211"/>
      <c r="K76" s="211"/>
      <c r="L76" s="211"/>
      <c r="M76" s="211"/>
      <c r="N76" s="211"/>
      <c r="O76" s="211"/>
      <c r="P76" s="211"/>
      <c r="Q76" s="211"/>
      <c r="R76" s="211"/>
      <c r="S76" s="211"/>
      <c r="T76" s="211"/>
      <c r="U76" s="211"/>
      <c r="V76" s="211"/>
      <c r="W76" s="211"/>
      <c r="X76" s="211"/>
      <c r="Y76" s="211"/>
      <c r="Z76" s="211"/>
      <c r="AA76" s="211"/>
      <c r="AB76" s="211"/>
      <c r="AC76" s="211"/>
      <c r="AD76" s="211"/>
      <c r="AE76" s="211"/>
      <c r="AF76" s="211"/>
      <c r="AG76" s="211"/>
      <c r="AH76" s="211"/>
      <c r="AI76" s="211"/>
      <c r="AJ76" s="211"/>
      <c r="AK76" s="211"/>
    </row>
    <row r="77" spans="1:39" s="31" customFormat="1" ht="18" customHeight="1" x14ac:dyDescent="0.15">
      <c r="A77" s="277" t="s">
        <v>121</v>
      </c>
      <c r="B77" s="277"/>
      <c r="C77" s="272" t="s">
        <v>122</v>
      </c>
      <c r="D77" s="272"/>
      <c r="E77" s="272"/>
      <c r="F77" s="272"/>
      <c r="G77" s="272"/>
      <c r="H77" s="272"/>
      <c r="I77" s="272"/>
      <c r="J77" s="272"/>
      <c r="K77" s="272"/>
      <c r="L77" s="272"/>
      <c r="M77" s="272"/>
      <c r="N77" s="272"/>
      <c r="O77" s="272"/>
      <c r="P77" s="272"/>
      <c r="Q77" s="272"/>
      <c r="R77" s="272"/>
      <c r="S77" s="272"/>
      <c r="T77" s="272"/>
      <c r="U77" s="272"/>
      <c r="V77" s="272"/>
      <c r="W77" s="272"/>
      <c r="X77" s="272"/>
      <c r="Y77" s="272"/>
      <c r="Z77" s="272"/>
      <c r="AA77" s="272"/>
      <c r="AB77" s="272"/>
      <c r="AC77" s="272"/>
      <c r="AD77" s="272"/>
      <c r="AE77" s="272"/>
      <c r="AF77" s="272"/>
      <c r="AG77" s="272"/>
      <c r="AH77" s="272"/>
      <c r="AI77" s="272"/>
      <c r="AJ77" s="272"/>
      <c r="AK77" s="272"/>
    </row>
    <row r="78" spans="1:39" s="31" customFormat="1" ht="18" customHeight="1" x14ac:dyDescent="0.15">
      <c r="A78" s="277"/>
      <c r="B78" s="277"/>
      <c r="C78" s="278"/>
      <c r="D78" s="278"/>
      <c r="E78" s="278"/>
      <c r="F78" s="278"/>
      <c r="G78" s="278"/>
      <c r="H78" s="278"/>
      <c r="I78" s="278"/>
      <c r="J78" s="278"/>
      <c r="K78" s="278"/>
      <c r="L78" s="278"/>
      <c r="M78" s="278"/>
      <c r="N78" s="278"/>
      <c r="O78" s="278"/>
      <c r="P78" s="278"/>
      <c r="Q78" s="278"/>
      <c r="R78" s="278"/>
      <c r="S78" s="278"/>
      <c r="T78" s="278"/>
      <c r="U78" s="278"/>
      <c r="V78" s="278"/>
      <c r="W78" s="278"/>
      <c r="X78" s="278"/>
      <c r="Y78" s="278"/>
      <c r="Z78" s="278"/>
      <c r="AA78" s="278"/>
      <c r="AB78" s="278"/>
      <c r="AC78" s="278"/>
      <c r="AD78" s="278"/>
      <c r="AE78" s="278"/>
      <c r="AF78" s="278"/>
      <c r="AG78" s="278"/>
      <c r="AH78" s="278"/>
      <c r="AI78" s="278"/>
      <c r="AJ78" s="278"/>
      <c r="AK78" s="278"/>
      <c r="AM78" s="117"/>
    </row>
    <row r="79" spans="1:39" s="31" customFormat="1" ht="15" customHeight="1" x14ac:dyDescent="0.15">
      <c r="A79" s="277"/>
      <c r="B79" s="277"/>
      <c r="C79" s="272" t="s">
        <v>123</v>
      </c>
      <c r="D79" s="272"/>
      <c r="E79" s="272"/>
      <c r="F79" s="272"/>
      <c r="G79" s="272"/>
      <c r="H79" s="272"/>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c r="AH79" s="272"/>
      <c r="AI79" s="272"/>
      <c r="AJ79" s="272"/>
      <c r="AK79" s="272"/>
    </row>
    <row r="80" spans="1:39" s="31" customFormat="1" ht="15" customHeight="1" x14ac:dyDescent="0.15">
      <c r="A80" s="277"/>
      <c r="B80" s="277"/>
      <c r="C80" s="272" t="s">
        <v>124</v>
      </c>
      <c r="D80" s="272"/>
      <c r="E80" s="272"/>
      <c r="F80" s="272"/>
      <c r="G80" s="272"/>
      <c r="H80" s="272"/>
      <c r="I80" s="272"/>
      <c r="J80" s="272"/>
      <c r="K80" s="272"/>
      <c r="L80" s="272"/>
      <c r="M80" s="272"/>
      <c r="N80" s="272"/>
      <c r="O80" s="272"/>
      <c r="P80" s="272"/>
      <c r="Q80" s="272"/>
      <c r="R80" s="272"/>
      <c r="S80" s="272"/>
      <c r="T80" s="272"/>
      <c r="U80" s="272"/>
      <c r="V80" s="272"/>
      <c r="W80" s="272"/>
      <c r="X80" s="272"/>
      <c r="Y80" s="272"/>
      <c r="Z80" s="272"/>
      <c r="AA80" s="272"/>
      <c r="AB80" s="272"/>
      <c r="AC80" s="272"/>
      <c r="AD80" s="272"/>
      <c r="AE80" s="272"/>
      <c r="AF80" s="272"/>
      <c r="AG80" s="272"/>
      <c r="AH80" s="272"/>
      <c r="AI80" s="272"/>
      <c r="AJ80" s="272"/>
      <c r="AK80" s="272"/>
    </row>
    <row r="81" spans="1:74" s="31" customFormat="1" ht="15" customHeight="1" x14ac:dyDescent="0.15">
      <c r="A81" s="277" t="s">
        <v>125</v>
      </c>
      <c r="B81" s="277"/>
      <c r="C81" s="272" t="s">
        <v>126</v>
      </c>
      <c r="D81" s="272"/>
      <c r="E81" s="272"/>
      <c r="F81" s="272"/>
      <c r="G81" s="272"/>
      <c r="H81" s="272"/>
      <c r="I81" s="272"/>
      <c r="J81" s="272"/>
      <c r="K81" s="272"/>
      <c r="L81" s="272"/>
      <c r="M81" s="272"/>
      <c r="N81" s="272"/>
      <c r="O81" s="272"/>
      <c r="P81" s="272"/>
      <c r="Q81" s="272"/>
      <c r="R81" s="272"/>
      <c r="S81" s="272"/>
      <c r="T81" s="272"/>
      <c r="U81" s="272"/>
      <c r="V81" s="272"/>
      <c r="W81" s="272"/>
      <c r="X81" s="272"/>
      <c r="Y81" s="272"/>
      <c r="Z81" s="272"/>
      <c r="AA81" s="272"/>
      <c r="AB81" s="272"/>
      <c r="AC81" s="272"/>
      <c r="AD81" s="272"/>
      <c r="AE81" s="272"/>
      <c r="AF81" s="272"/>
      <c r="AG81" s="272"/>
      <c r="AH81" s="272"/>
      <c r="AI81" s="272"/>
      <c r="AJ81" s="272"/>
      <c r="AK81" s="272"/>
    </row>
    <row r="82" spans="1:74" s="31" customFormat="1" ht="15" customHeight="1" x14ac:dyDescent="0.15">
      <c r="A82" s="277"/>
      <c r="B82" s="277"/>
      <c r="C82" s="272" t="s">
        <v>127</v>
      </c>
      <c r="D82" s="272"/>
      <c r="E82" s="272"/>
      <c r="F82" s="272"/>
      <c r="G82" s="272"/>
      <c r="H82" s="272"/>
      <c r="I82" s="272"/>
      <c r="J82" s="272"/>
      <c r="K82" s="272"/>
      <c r="L82" s="272"/>
      <c r="M82" s="272"/>
      <c r="N82" s="272"/>
      <c r="O82" s="272"/>
      <c r="P82" s="272"/>
      <c r="Q82" s="272"/>
      <c r="R82" s="272"/>
      <c r="S82" s="272"/>
      <c r="T82" s="272"/>
      <c r="U82" s="272"/>
      <c r="V82" s="272"/>
      <c r="W82" s="272"/>
      <c r="X82" s="272"/>
      <c r="Y82" s="272"/>
      <c r="Z82" s="272"/>
      <c r="AA82" s="272"/>
      <c r="AB82" s="272"/>
      <c r="AC82" s="272"/>
      <c r="AD82" s="272"/>
      <c r="AE82" s="272"/>
      <c r="AF82" s="272"/>
      <c r="AG82" s="272"/>
      <c r="AH82" s="272"/>
      <c r="AI82" s="272"/>
      <c r="AJ82" s="272"/>
      <c r="AK82" s="272"/>
    </row>
    <row r="83" spans="1:74" s="31" customFormat="1" ht="15" customHeight="1" x14ac:dyDescent="0.15">
      <c r="A83" s="213"/>
      <c r="B83" s="213"/>
      <c r="C83" s="211"/>
      <c r="D83" s="211"/>
      <c r="E83" s="211"/>
      <c r="F83" s="211"/>
      <c r="G83" s="211"/>
      <c r="H83" s="211"/>
      <c r="I83" s="211"/>
      <c r="J83" s="211"/>
      <c r="K83" s="211"/>
      <c r="L83" s="211"/>
      <c r="M83" s="211"/>
      <c r="N83" s="211"/>
      <c r="O83" s="211"/>
      <c r="P83" s="211"/>
      <c r="Q83" s="211"/>
      <c r="R83" s="211"/>
      <c r="S83" s="211"/>
      <c r="T83" s="211"/>
      <c r="U83" s="211"/>
      <c r="V83" s="211"/>
      <c r="W83" s="211"/>
      <c r="X83" s="211"/>
      <c r="Y83" s="211"/>
      <c r="Z83" s="211"/>
      <c r="AA83" s="211"/>
      <c r="AB83" s="211"/>
      <c r="AC83" s="211"/>
      <c r="AD83" s="211"/>
      <c r="AE83" s="211"/>
      <c r="AF83" s="211"/>
      <c r="AG83" s="211"/>
      <c r="AH83" s="211"/>
      <c r="AI83" s="211"/>
      <c r="AJ83" s="211"/>
      <c r="AK83" s="211"/>
    </row>
    <row r="84" spans="1:74" s="31" customFormat="1" ht="5.0999999999999996" customHeight="1" x14ac:dyDescent="0.15">
      <c r="A84" s="277"/>
      <c r="B84" s="277"/>
      <c r="C84" s="272"/>
      <c r="D84" s="272"/>
      <c r="E84" s="272"/>
      <c r="F84" s="272"/>
      <c r="G84" s="272"/>
      <c r="H84" s="272"/>
      <c r="I84" s="272"/>
      <c r="J84" s="272"/>
      <c r="K84" s="272"/>
      <c r="L84" s="272"/>
      <c r="M84" s="272"/>
      <c r="N84" s="272"/>
      <c r="O84" s="272"/>
      <c r="P84" s="272"/>
      <c r="Q84" s="272"/>
      <c r="R84" s="272"/>
      <c r="S84" s="272"/>
      <c r="T84" s="272"/>
      <c r="U84" s="272"/>
      <c r="V84" s="272"/>
      <c r="W84" s="272"/>
      <c r="X84" s="272"/>
      <c r="Y84" s="272"/>
      <c r="Z84" s="272"/>
      <c r="AA84" s="272"/>
      <c r="AB84" s="272"/>
      <c r="AC84" s="272"/>
      <c r="AD84" s="272"/>
      <c r="AE84" s="272"/>
      <c r="AF84" s="272"/>
      <c r="AG84" s="272"/>
      <c r="AH84" s="272"/>
      <c r="AI84" s="272"/>
      <c r="AJ84" s="272"/>
      <c r="AK84" s="272"/>
    </row>
    <row r="85" spans="1:74" s="31" customFormat="1" ht="15" customHeight="1" x14ac:dyDescent="0.15">
      <c r="A85" s="90" t="s">
        <v>128</v>
      </c>
      <c r="B85" s="46"/>
      <c r="C85" s="208"/>
      <c r="D85" s="208"/>
      <c r="E85" s="208"/>
      <c r="F85" s="208"/>
      <c r="G85" s="208"/>
      <c r="H85" s="208"/>
      <c r="I85" s="208"/>
      <c r="J85" s="208"/>
      <c r="K85" s="208"/>
      <c r="L85" s="208"/>
      <c r="M85" s="208"/>
      <c r="N85" s="208"/>
      <c r="O85" s="208"/>
      <c r="P85" s="208"/>
      <c r="Q85" s="208"/>
      <c r="R85" s="208"/>
      <c r="S85" s="208"/>
      <c r="T85" s="208"/>
      <c r="U85" s="208"/>
      <c r="V85" s="208"/>
      <c r="W85" s="208"/>
      <c r="X85" s="208"/>
      <c r="Y85" s="208"/>
      <c r="Z85" s="208"/>
      <c r="AA85" s="208"/>
      <c r="AB85" s="208"/>
      <c r="AC85" s="208"/>
      <c r="AD85" s="208"/>
      <c r="AE85" s="208"/>
      <c r="AF85" s="208"/>
      <c r="AG85" s="208"/>
      <c r="AH85" s="208"/>
      <c r="AI85" s="208"/>
      <c r="AJ85" s="208"/>
      <c r="AK85" s="208"/>
      <c r="AN85" s="117"/>
    </row>
    <row r="86" spans="1:74" s="31" customFormat="1" ht="15" customHeight="1" x14ac:dyDescent="0.15">
      <c r="A86" s="271">
        <v>1</v>
      </c>
      <c r="B86" s="271"/>
      <c r="C86" s="274" t="s">
        <v>129</v>
      </c>
      <c r="D86" s="274"/>
      <c r="E86" s="274"/>
      <c r="F86" s="274"/>
      <c r="G86" s="274"/>
      <c r="H86" s="274"/>
      <c r="I86" s="274"/>
      <c r="J86" s="274"/>
      <c r="K86" s="274"/>
      <c r="L86" s="274"/>
      <c r="M86" s="274"/>
      <c r="N86" s="274"/>
      <c r="O86" s="274"/>
      <c r="P86" s="274"/>
      <c r="Q86" s="274"/>
      <c r="R86" s="274"/>
      <c r="S86" s="274"/>
      <c r="T86" s="274"/>
      <c r="U86" s="274"/>
      <c r="V86" s="274"/>
      <c r="W86" s="274"/>
      <c r="X86" s="274"/>
      <c r="Y86" s="274"/>
      <c r="Z86" s="274"/>
      <c r="AA86" s="274"/>
      <c r="AB86" s="274"/>
      <c r="AC86" s="274"/>
      <c r="AD86" s="274"/>
      <c r="AE86" s="274"/>
      <c r="AF86" s="274"/>
      <c r="AG86" s="274"/>
      <c r="AH86" s="274"/>
      <c r="AI86" s="274"/>
      <c r="AJ86" s="274"/>
      <c r="AK86" s="274"/>
      <c r="AN86" s="276"/>
      <c r="AO86" s="276"/>
      <c r="AP86" s="276"/>
      <c r="AQ86" s="276"/>
      <c r="AR86" s="276"/>
      <c r="AS86" s="276"/>
      <c r="AT86" s="276"/>
      <c r="AU86" s="276"/>
      <c r="AV86" s="276"/>
      <c r="AW86" s="276"/>
      <c r="AX86" s="276"/>
      <c r="AY86" s="276"/>
      <c r="AZ86" s="276"/>
      <c r="BA86" s="276"/>
      <c r="BB86" s="276"/>
      <c r="BC86" s="276"/>
      <c r="BD86" s="276"/>
      <c r="BE86" s="276"/>
      <c r="BF86" s="276"/>
      <c r="BG86" s="276"/>
      <c r="BH86" s="276"/>
      <c r="BI86" s="276"/>
      <c r="BJ86" s="276"/>
      <c r="BK86" s="276"/>
      <c r="BL86" s="276"/>
      <c r="BM86" s="276"/>
      <c r="BN86" s="276"/>
      <c r="BO86" s="276"/>
      <c r="BP86" s="276"/>
      <c r="BQ86" s="276"/>
      <c r="BR86" s="276"/>
      <c r="BS86" s="276"/>
      <c r="BT86" s="276"/>
      <c r="BU86" s="276"/>
      <c r="BV86" s="276"/>
    </row>
    <row r="87" spans="1:74" s="31" customFormat="1" ht="15" customHeight="1" x14ac:dyDescent="0.15">
      <c r="A87" s="271">
        <v>2</v>
      </c>
      <c r="B87" s="271"/>
      <c r="C87" s="272" t="s">
        <v>130</v>
      </c>
      <c r="D87" s="272"/>
      <c r="E87" s="272"/>
      <c r="F87" s="272"/>
      <c r="G87" s="272"/>
      <c r="H87" s="272"/>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c r="AH87" s="272"/>
      <c r="AI87" s="272"/>
      <c r="AJ87" s="272"/>
      <c r="AK87" s="272"/>
      <c r="AN87" s="272"/>
      <c r="AO87" s="272"/>
      <c r="AP87" s="272"/>
      <c r="AQ87" s="272"/>
      <c r="AR87" s="272"/>
      <c r="AS87" s="272"/>
      <c r="AT87" s="272"/>
      <c r="AU87" s="272"/>
      <c r="AV87" s="272"/>
      <c r="AW87" s="272"/>
      <c r="AX87" s="272"/>
      <c r="AY87" s="272"/>
      <c r="AZ87" s="272"/>
      <c r="BA87" s="272"/>
      <c r="BB87" s="272"/>
      <c r="BC87" s="272"/>
      <c r="BD87" s="272"/>
      <c r="BE87" s="272"/>
      <c r="BF87" s="272"/>
      <c r="BG87" s="272"/>
      <c r="BH87" s="272"/>
      <c r="BI87" s="272"/>
      <c r="BJ87" s="272"/>
      <c r="BK87" s="272"/>
      <c r="BL87" s="272"/>
      <c r="BM87" s="272"/>
      <c r="BN87" s="272"/>
      <c r="BO87" s="272"/>
      <c r="BP87" s="272"/>
      <c r="BQ87" s="272"/>
      <c r="BR87" s="272"/>
      <c r="BS87" s="272"/>
      <c r="BT87" s="272"/>
      <c r="BU87" s="272"/>
      <c r="BV87" s="272"/>
    </row>
    <row r="88" spans="1:74" s="31" customFormat="1" ht="15" customHeight="1" x14ac:dyDescent="0.15">
      <c r="A88" s="271">
        <v>3</v>
      </c>
      <c r="B88" s="271"/>
      <c r="C88" s="273" t="s">
        <v>131</v>
      </c>
      <c r="D88" s="273"/>
      <c r="E88" s="273"/>
      <c r="F88" s="273"/>
      <c r="G88" s="273"/>
      <c r="H88" s="273"/>
      <c r="I88" s="273"/>
      <c r="J88" s="273"/>
      <c r="K88" s="273"/>
      <c r="L88" s="273"/>
      <c r="M88" s="273"/>
      <c r="N88" s="273"/>
      <c r="O88" s="273"/>
      <c r="P88" s="273"/>
      <c r="Q88" s="273"/>
      <c r="R88" s="273"/>
      <c r="S88" s="273"/>
      <c r="T88" s="273"/>
      <c r="U88" s="273"/>
      <c r="V88" s="273"/>
      <c r="W88" s="273"/>
      <c r="X88" s="273"/>
      <c r="Y88" s="273"/>
      <c r="Z88" s="273"/>
      <c r="AA88" s="273"/>
      <c r="AB88" s="273"/>
      <c r="AC88" s="273"/>
      <c r="AD88" s="273"/>
      <c r="AE88" s="273"/>
      <c r="AF88" s="273"/>
      <c r="AG88" s="273"/>
      <c r="AH88" s="273"/>
      <c r="AI88" s="273"/>
      <c r="AJ88" s="273"/>
      <c r="AK88" s="273"/>
      <c r="AN88" s="273"/>
      <c r="AO88" s="273"/>
      <c r="AP88" s="273"/>
      <c r="AQ88" s="273"/>
      <c r="AR88" s="273"/>
      <c r="AS88" s="273"/>
      <c r="AT88" s="273"/>
      <c r="AU88" s="273"/>
      <c r="AV88" s="273"/>
      <c r="AW88" s="273"/>
      <c r="AX88" s="273"/>
      <c r="AY88" s="273"/>
      <c r="AZ88" s="273"/>
      <c r="BA88" s="273"/>
      <c r="BB88" s="273"/>
      <c r="BC88" s="273"/>
      <c r="BD88" s="273"/>
      <c r="BE88" s="273"/>
      <c r="BF88" s="273"/>
      <c r="BG88" s="273"/>
      <c r="BH88" s="273"/>
      <c r="BI88" s="273"/>
      <c r="BJ88" s="273"/>
      <c r="BK88" s="273"/>
      <c r="BL88" s="273"/>
      <c r="BM88" s="273"/>
      <c r="BN88" s="273"/>
      <c r="BO88" s="273"/>
      <c r="BP88" s="273"/>
      <c r="BQ88" s="273"/>
      <c r="BR88" s="273"/>
      <c r="BS88" s="273"/>
      <c r="BT88" s="273"/>
      <c r="BU88" s="273"/>
      <c r="BV88" s="273"/>
    </row>
    <row r="89" spans="1:74" s="31" customFormat="1" ht="15" customHeight="1" x14ac:dyDescent="0.15">
      <c r="A89" s="271">
        <v>4</v>
      </c>
      <c r="B89" s="271"/>
      <c r="C89" s="274" t="s">
        <v>132</v>
      </c>
      <c r="D89" s="274"/>
      <c r="E89" s="274"/>
      <c r="F89" s="274"/>
      <c r="G89" s="274"/>
      <c r="H89" s="274"/>
      <c r="I89" s="274"/>
      <c r="J89" s="274"/>
      <c r="K89" s="274"/>
      <c r="L89" s="274"/>
      <c r="M89" s="274"/>
      <c r="N89" s="274"/>
      <c r="O89" s="274"/>
      <c r="P89" s="274"/>
      <c r="Q89" s="274"/>
      <c r="R89" s="274"/>
      <c r="S89" s="274"/>
      <c r="T89" s="274"/>
      <c r="U89" s="274"/>
      <c r="V89" s="274"/>
      <c r="W89" s="274"/>
      <c r="X89" s="274"/>
      <c r="Y89" s="274"/>
      <c r="Z89" s="274"/>
      <c r="AA89" s="274"/>
      <c r="AB89" s="274"/>
      <c r="AC89" s="274"/>
      <c r="AD89" s="274"/>
      <c r="AE89" s="274"/>
      <c r="AF89" s="274"/>
      <c r="AG89" s="274"/>
      <c r="AH89" s="274"/>
      <c r="AI89" s="274"/>
      <c r="AJ89" s="274"/>
      <c r="AK89" s="274"/>
      <c r="AN89" s="275"/>
      <c r="AO89" s="275"/>
      <c r="AP89" s="275"/>
      <c r="AQ89" s="275"/>
      <c r="AR89" s="275"/>
      <c r="AS89" s="275"/>
      <c r="AT89" s="275"/>
      <c r="AU89" s="275"/>
      <c r="AV89" s="275"/>
      <c r="AW89" s="275"/>
      <c r="AX89" s="275"/>
      <c r="AY89" s="275"/>
      <c r="AZ89" s="275"/>
      <c r="BA89" s="275"/>
      <c r="BB89" s="275"/>
      <c r="BC89" s="275"/>
      <c r="BD89" s="275"/>
      <c r="BE89" s="275"/>
      <c r="BF89" s="275"/>
      <c r="BG89" s="275"/>
      <c r="BH89" s="275"/>
      <c r="BI89" s="275"/>
      <c r="BJ89" s="275"/>
      <c r="BK89" s="275"/>
      <c r="BL89" s="275"/>
      <c r="BM89" s="275"/>
      <c r="BN89" s="275"/>
      <c r="BO89" s="275"/>
      <c r="BP89" s="275"/>
      <c r="BQ89" s="275"/>
      <c r="BR89" s="275"/>
      <c r="BS89" s="275"/>
      <c r="BT89" s="275"/>
      <c r="BU89" s="275"/>
      <c r="BV89" s="275"/>
    </row>
    <row r="90" spans="1:74" s="31" customFormat="1" ht="15" customHeight="1" x14ac:dyDescent="0.15">
      <c r="A90" s="271">
        <v>5</v>
      </c>
      <c r="B90" s="271"/>
      <c r="C90" s="272" t="s">
        <v>133</v>
      </c>
      <c r="D90" s="272"/>
      <c r="E90" s="272"/>
      <c r="F90" s="272"/>
      <c r="G90" s="272"/>
      <c r="H90" s="272"/>
      <c r="I90" s="272"/>
      <c r="J90" s="272"/>
      <c r="K90" s="272"/>
      <c r="L90" s="272"/>
      <c r="M90" s="272"/>
      <c r="N90" s="272"/>
      <c r="O90" s="272"/>
      <c r="P90" s="272"/>
      <c r="Q90" s="272"/>
      <c r="R90" s="272"/>
      <c r="S90" s="272"/>
      <c r="T90" s="272"/>
      <c r="U90" s="272"/>
      <c r="V90" s="272"/>
      <c r="W90" s="272"/>
      <c r="X90" s="272"/>
      <c r="Y90" s="272"/>
      <c r="Z90" s="272"/>
      <c r="AA90" s="272"/>
      <c r="AB90" s="272"/>
      <c r="AC90" s="272"/>
      <c r="AD90" s="272"/>
      <c r="AE90" s="272"/>
      <c r="AF90" s="272"/>
      <c r="AG90" s="272"/>
      <c r="AH90" s="272"/>
      <c r="AI90" s="272"/>
      <c r="AJ90" s="272"/>
      <c r="AK90" s="272"/>
      <c r="AN90" s="272"/>
      <c r="AO90" s="272"/>
      <c r="AP90" s="272"/>
      <c r="AQ90" s="272"/>
      <c r="AR90" s="272"/>
      <c r="AS90" s="272"/>
      <c r="AT90" s="272"/>
      <c r="AU90" s="272"/>
      <c r="AV90" s="272"/>
      <c r="AW90" s="272"/>
      <c r="AX90" s="272"/>
      <c r="AY90" s="272"/>
      <c r="AZ90" s="272"/>
      <c r="BA90" s="272"/>
      <c r="BB90" s="272"/>
      <c r="BC90" s="272"/>
      <c r="BD90" s="272"/>
      <c r="BE90" s="272"/>
      <c r="BF90" s="272"/>
      <c r="BG90" s="272"/>
      <c r="BH90" s="272"/>
      <c r="BI90" s="272"/>
      <c r="BJ90" s="272"/>
      <c r="BK90" s="272"/>
      <c r="BL90" s="272"/>
      <c r="BM90" s="272"/>
      <c r="BN90" s="272"/>
      <c r="BO90" s="272"/>
      <c r="BP90" s="272"/>
      <c r="BQ90" s="272"/>
      <c r="BR90" s="272"/>
      <c r="BS90" s="272"/>
      <c r="BT90" s="272"/>
      <c r="BU90" s="272"/>
      <c r="BV90" s="272"/>
    </row>
    <row r="91" spans="1:74" s="31" customFormat="1" ht="15" customHeight="1" x14ac:dyDescent="0.15">
      <c r="A91" s="271">
        <v>6</v>
      </c>
      <c r="B91" s="271"/>
      <c r="C91" s="272" t="s">
        <v>134</v>
      </c>
      <c r="D91" s="272"/>
      <c r="E91" s="272"/>
      <c r="F91" s="272"/>
      <c r="G91" s="272"/>
      <c r="H91" s="272"/>
      <c r="I91" s="272"/>
      <c r="J91" s="272"/>
      <c r="K91" s="272"/>
      <c r="L91" s="272"/>
      <c r="M91" s="272"/>
      <c r="N91" s="272"/>
      <c r="O91" s="272"/>
      <c r="P91" s="272"/>
      <c r="Q91" s="272"/>
      <c r="R91" s="272"/>
      <c r="S91" s="272"/>
      <c r="T91" s="272"/>
      <c r="U91" s="272"/>
      <c r="V91" s="272"/>
      <c r="W91" s="272"/>
      <c r="X91" s="272"/>
      <c r="Y91" s="272"/>
      <c r="Z91" s="272"/>
      <c r="AA91" s="272"/>
      <c r="AB91" s="272"/>
      <c r="AC91" s="272"/>
      <c r="AD91" s="272"/>
      <c r="AE91" s="272"/>
      <c r="AF91" s="272"/>
      <c r="AG91" s="272"/>
      <c r="AH91" s="272"/>
      <c r="AI91" s="272"/>
      <c r="AJ91" s="272"/>
      <c r="AK91" s="272"/>
      <c r="AN91" s="272"/>
      <c r="AO91" s="272"/>
      <c r="AP91" s="272"/>
      <c r="AQ91" s="272"/>
      <c r="AR91" s="272"/>
      <c r="AS91" s="272"/>
      <c r="AT91" s="272"/>
      <c r="AU91" s="272"/>
      <c r="AV91" s="272"/>
      <c r="AW91" s="272"/>
      <c r="AX91" s="272"/>
      <c r="AY91" s="272"/>
      <c r="AZ91" s="272"/>
      <c r="BA91" s="272"/>
      <c r="BB91" s="272"/>
      <c r="BC91" s="272"/>
      <c r="BD91" s="272"/>
      <c r="BE91" s="272"/>
      <c r="BF91" s="272"/>
      <c r="BG91" s="272"/>
      <c r="BH91" s="272"/>
      <c r="BI91" s="272"/>
      <c r="BJ91" s="272"/>
      <c r="BK91" s="272"/>
      <c r="BL91" s="272"/>
      <c r="BM91" s="272"/>
      <c r="BN91" s="272"/>
      <c r="BO91" s="272"/>
      <c r="BP91" s="272"/>
      <c r="BQ91" s="272"/>
      <c r="BR91" s="272"/>
      <c r="BS91" s="272"/>
      <c r="BT91" s="272"/>
      <c r="BU91" s="272"/>
      <c r="BV91" s="272"/>
    </row>
    <row r="92" spans="1:74" ht="15" customHeight="1" x14ac:dyDescent="0.15">
      <c r="A92" s="31"/>
      <c r="B92" s="46"/>
      <c r="C92" s="272" t="s">
        <v>120</v>
      </c>
      <c r="D92" s="272"/>
      <c r="E92" s="272"/>
      <c r="F92" s="272"/>
      <c r="G92" s="272"/>
      <c r="H92" s="272"/>
      <c r="I92" s="272"/>
      <c r="J92" s="272"/>
      <c r="K92" s="272"/>
      <c r="L92" s="272"/>
      <c r="M92" s="272"/>
      <c r="N92" s="272"/>
      <c r="O92" s="272"/>
      <c r="P92" s="272"/>
      <c r="Q92" s="272"/>
      <c r="R92" s="272"/>
      <c r="S92" s="272"/>
      <c r="T92" s="272"/>
      <c r="U92" s="272"/>
      <c r="V92" s="272"/>
      <c r="W92" s="272"/>
      <c r="X92" s="272"/>
      <c r="Y92" s="272"/>
      <c r="Z92" s="272"/>
      <c r="AA92" s="272"/>
      <c r="AB92" s="272"/>
      <c r="AC92" s="272"/>
      <c r="AD92" s="272"/>
      <c r="AE92" s="272"/>
      <c r="AF92" s="272"/>
      <c r="AG92" s="272"/>
      <c r="AH92" s="272"/>
      <c r="AI92" s="272"/>
      <c r="AJ92" s="272"/>
      <c r="AK92" s="272"/>
      <c r="AM92" s="31"/>
      <c r="AN92" s="272"/>
      <c r="AO92" s="272"/>
      <c r="AP92" s="272"/>
      <c r="AQ92" s="272"/>
      <c r="AR92" s="272"/>
      <c r="AS92" s="272"/>
      <c r="AT92" s="272"/>
      <c r="AU92" s="272"/>
      <c r="AV92" s="272"/>
      <c r="AW92" s="272"/>
      <c r="AX92" s="272"/>
      <c r="AY92" s="272"/>
      <c r="AZ92" s="272"/>
      <c r="BA92" s="272"/>
      <c r="BB92" s="272"/>
      <c r="BC92" s="272"/>
      <c r="BD92" s="272"/>
      <c r="BE92" s="272"/>
      <c r="BF92" s="272"/>
      <c r="BG92" s="272"/>
      <c r="BH92" s="272"/>
      <c r="BI92" s="272"/>
      <c r="BJ92" s="272"/>
      <c r="BK92" s="272"/>
      <c r="BL92" s="272"/>
      <c r="BM92" s="272"/>
      <c r="BN92" s="272"/>
      <c r="BO92" s="272"/>
      <c r="BP92" s="272"/>
      <c r="BQ92" s="272"/>
      <c r="BR92" s="272"/>
      <c r="BS92" s="272"/>
      <c r="BT92" s="272"/>
      <c r="BU92" s="272"/>
      <c r="BV92" s="272"/>
    </row>
    <row r="93" spans="1:74" s="31" customFormat="1" ht="15" customHeight="1" x14ac:dyDescent="0.15">
      <c r="A93" s="271">
        <v>7</v>
      </c>
      <c r="B93" s="271"/>
      <c r="C93" s="273" t="s">
        <v>135</v>
      </c>
      <c r="D93" s="273"/>
      <c r="E93" s="273"/>
      <c r="F93" s="273"/>
      <c r="G93" s="273"/>
      <c r="H93" s="273"/>
      <c r="I93" s="273"/>
      <c r="J93" s="273"/>
      <c r="K93" s="273"/>
      <c r="L93" s="273"/>
      <c r="M93" s="273"/>
      <c r="N93" s="273"/>
      <c r="O93" s="273"/>
      <c r="P93" s="273"/>
      <c r="Q93" s="273"/>
      <c r="R93" s="273"/>
      <c r="S93" s="273"/>
      <c r="T93" s="273"/>
      <c r="U93" s="273"/>
      <c r="V93" s="273"/>
      <c r="W93" s="273"/>
      <c r="X93" s="273"/>
      <c r="Y93" s="273"/>
      <c r="Z93" s="273"/>
      <c r="AA93" s="273"/>
      <c r="AB93" s="273"/>
      <c r="AC93" s="273"/>
      <c r="AD93" s="273"/>
      <c r="AE93" s="273"/>
      <c r="AF93" s="273"/>
      <c r="AG93" s="273"/>
      <c r="AH93" s="273"/>
      <c r="AI93" s="273"/>
      <c r="AJ93" s="273"/>
      <c r="AK93" s="273"/>
      <c r="AN93" s="273"/>
      <c r="AO93" s="273"/>
      <c r="AP93" s="273"/>
      <c r="AQ93" s="273"/>
      <c r="AR93" s="273"/>
      <c r="AS93" s="273"/>
      <c r="AT93" s="273"/>
      <c r="AU93" s="273"/>
      <c r="AV93" s="273"/>
      <c r="AW93" s="273"/>
      <c r="AX93" s="273"/>
      <c r="AY93" s="273"/>
      <c r="AZ93" s="273"/>
      <c r="BA93" s="273"/>
      <c r="BB93" s="273"/>
      <c r="BC93" s="273"/>
      <c r="BD93" s="273"/>
      <c r="BE93" s="273"/>
      <c r="BF93" s="273"/>
      <c r="BG93" s="273"/>
      <c r="BH93" s="273"/>
      <c r="BI93" s="273"/>
      <c r="BJ93" s="273"/>
      <c r="BK93" s="273"/>
      <c r="BL93" s="273"/>
      <c r="BM93" s="273"/>
      <c r="BN93" s="273"/>
      <c r="BO93" s="273"/>
      <c r="BP93" s="273"/>
      <c r="BQ93" s="273"/>
      <c r="BR93" s="273"/>
      <c r="BS93" s="273"/>
      <c r="BT93" s="273"/>
      <c r="BU93" s="273"/>
      <c r="BV93" s="273"/>
    </row>
    <row r="94" spans="1:74" s="31" customFormat="1" ht="15" customHeight="1" x14ac:dyDescent="0.15">
      <c r="A94" s="271">
        <v>8</v>
      </c>
      <c r="B94" s="271"/>
      <c r="C94" s="272" t="s">
        <v>136</v>
      </c>
      <c r="D94" s="272"/>
      <c r="E94" s="272"/>
      <c r="F94" s="272"/>
      <c r="G94" s="272"/>
      <c r="H94" s="272"/>
      <c r="I94" s="272"/>
      <c r="J94" s="272"/>
      <c r="K94" s="272"/>
      <c r="L94" s="272"/>
      <c r="M94" s="272"/>
      <c r="N94" s="272"/>
      <c r="O94" s="272"/>
      <c r="P94" s="272"/>
      <c r="Q94" s="272"/>
      <c r="R94" s="272"/>
      <c r="S94" s="272"/>
      <c r="T94" s="272"/>
      <c r="U94" s="272"/>
      <c r="V94" s="272"/>
      <c r="W94" s="272"/>
      <c r="X94" s="272"/>
      <c r="Y94" s="272"/>
      <c r="Z94" s="272"/>
      <c r="AA94" s="272"/>
      <c r="AB94" s="272"/>
      <c r="AC94" s="272"/>
      <c r="AD94" s="272"/>
      <c r="AE94" s="272"/>
      <c r="AF94" s="272"/>
      <c r="AG94" s="272"/>
      <c r="AH94" s="272"/>
      <c r="AI94" s="272"/>
      <c r="AJ94" s="272"/>
      <c r="AK94" s="272"/>
      <c r="AN94" s="272"/>
      <c r="AO94" s="272"/>
      <c r="AP94" s="272"/>
      <c r="AQ94" s="272"/>
      <c r="AR94" s="272"/>
      <c r="AS94" s="272"/>
      <c r="AT94" s="272"/>
      <c r="AU94" s="272"/>
      <c r="AV94" s="272"/>
      <c r="AW94" s="272"/>
      <c r="AX94" s="272"/>
      <c r="AY94" s="272"/>
      <c r="AZ94" s="272"/>
      <c r="BA94" s="272"/>
      <c r="BB94" s="272"/>
      <c r="BC94" s="272"/>
      <c r="BD94" s="272"/>
      <c r="BE94" s="272"/>
      <c r="BF94" s="272"/>
      <c r="BG94" s="272"/>
      <c r="BH94" s="272"/>
      <c r="BI94" s="272"/>
      <c r="BJ94" s="272"/>
      <c r="BK94" s="272"/>
      <c r="BL94" s="272"/>
      <c r="BM94" s="272"/>
      <c r="BN94" s="272"/>
      <c r="BO94" s="272"/>
      <c r="BP94" s="272"/>
      <c r="BQ94" s="272"/>
      <c r="BR94" s="272"/>
      <c r="BS94" s="272"/>
      <c r="BT94" s="272"/>
      <c r="BU94" s="272"/>
      <c r="BV94" s="272"/>
    </row>
    <row r="95" spans="1:74" s="31" customFormat="1" ht="15.75" customHeight="1" x14ac:dyDescent="0.15">
      <c r="A95"/>
      <c r="B95" s="46"/>
      <c r="C95" s="272" t="s">
        <v>137</v>
      </c>
      <c r="D95" s="272"/>
      <c r="E95" s="272"/>
      <c r="F95" s="272"/>
      <c r="G95" s="272"/>
      <c r="H95" s="272"/>
      <c r="I95" s="272"/>
      <c r="J95" s="272"/>
      <c r="K95" s="272"/>
      <c r="L95" s="272"/>
      <c r="M95" s="272"/>
      <c r="N95" s="272"/>
      <c r="O95" s="272"/>
      <c r="P95" s="272"/>
      <c r="Q95" s="272"/>
      <c r="R95" s="272"/>
      <c r="S95" s="272"/>
      <c r="T95" s="272"/>
      <c r="U95" s="272"/>
      <c r="V95" s="272"/>
      <c r="W95" s="272"/>
      <c r="X95" s="272"/>
      <c r="Y95" s="272"/>
      <c r="Z95" s="272"/>
      <c r="AA95" s="272"/>
      <c r="AB95" s="272"/>
      <c r="AC95" s="272"/>
      <c r="AD95" s="272"/>
      <c r="AE95" s="272"/>
      <c r="AF95" s="272"/>
      <c r="AG95" s="272"/>
      <c r="AH95" s="272"/>
      <c r="AI95" s="272"/>
      <c r="AJ95" s="272"/>
      <c r="AK95" s="272"/>
      <c r="AL95" s="168"/>
      <c r="AM95"/>
      <c r="AN95" s="272"/>
      <c r="AO95" s="272"/>
      <c r="AP95" s="272"/>
      <c r="AQ95" s="272"/>
      <c r="AR95" s="272"/>
      <c r="AS95" s="272"/>
      <c r="AT95" s="272"/>
      <c r="AU95" s="272"/>
      <c r="AV95" s="272"/>
      <c r="AW95" s="272"/>
      <c r="AX95" s="272"/>
      <c r="AY95" s="272"/>
      <c r="AZ95" s="272"/>
      <c r="BA95" s="272"/>
      <c r="BB95" s="272"/>
      <c r="BC95" s="272"/>
      <c r="BD95" s="272"/>
      <c r="BE95" s="272"/>
      <c r="BF95" s="272"/>
      <c r="BG95" s="272"/>
      <c r="BH95" s="272"/>
      <c r="BI95" s="272"/>
      <c r="BJ95" s="272"/>
      <c r="BK95" s="272"/>
      <c r="BL95" s="272"/>
      <c r="BM95" s="272"/>
      <c r="BN95" s="272"/>
      <c r="BO95" s="272"/>
      <c r="BP95" s="272"/>
      <c r="BQ95" s="272"/>
      <c r="BR95" s="272"/>
      <c r="BS95" s="272"/>
      <c r="BT95" s="272"/>
      <c r="BU95" s="272"/>
      <c r="BV95" s="272"/>
    </row>
    <row r="96" spans="1:74" s="31" customFormat="1" ht="15" customHeight="1" x14ac:dyDescent="0.15">
      <c r="A96" s="271">
        <v>9</v>
      </c>
      <c r="B96" s="271"/>
      <c r="C96" s="272" t="s">
        <v>138</v>
      </c>
      <c r="D96" s="272"/>
      <c r="E96" s="272"/>
      <c r="F96" s="272"/>
      <c r="G96" s="272"/>
      <c r="H96" s="272"/>
      <c r="I96" s="272"/>
      <c r="J96" s="272"/>
      <c r="K96" s="272"/>
      <c r="L96" s="272"/>
      <c r="M96" s="272"/>
      <c r="N96" s="272"/>
      <c r="O96" s="272"/>
      <c r="P96" s="272"/>
      <c r="Q96" s="272"/>
      <c r="R96" s="272"/>
      <c r="S96" s="272"/>
      <c r="T96" s="272"/>
      <c r="U96" s="272"/>
      <c r="V96" s="272"/>
      <c r="W96" s="272"/>
      <c r="X96" s="272"/>
      <c r="Y96" s="272"/>
      <c r="Z96" s="272"/>
      <c r="AA96" s="272"/>
      <c r="AB96" s="272"/>
      <c r="AC96" s="272"/>
      <c r="AD96" s="272"/>
      <c r="AE96" s="272"/>
      <c r="AF96" s="272"/>
      <c r="AG96" s="272"/>
      <c r="AH96" s="272"/>
      <c r="AI96" s="272"/>
      <c r="AJ96" s="272"/>
      <c r="AK96" s="272"/>
      <c r="AN96" s="272"/>
      <c r="AO96" s="272"/>
      <c r="AP96" s="272"/>
      <c r="AQ96" s="272"/>
      <c r="AR96" s="272"/>
      <c r="AS96" s="272"/>
      <c r="AT96" s="272"/>
      <c r="AU96" s="272"/>
      <c r="AV96" s="272"/>
      <c r="AW96" s="272"/>
      <c r="AX96" s="272"/>
      <c r="AY96" s="272"/>
      <c r="AZ96" s="272"/>
      <c r="BA96" s="272"/>
      <c r="BB96" s="272"/>
      <c r="BC96" s="272"/>
      <c r="BD96" s="272"/>
      <c r="BE96" s="272"/>
      <c r="BF96" s="272"/>
      <c r="BG96" s="272"/>
      <c r="BH96" s="272"/>
      <c r="BI96" s="272"/>
      <c r="BJ96" s="272"/>
      <c r="BK96" s="272"/>
      <c r="BL96" s="272"/>
      <c r="BM96" s="272"/>
      <c r="BN96" s="272"/>
      <c r="BO96" s="272"/>
      <c r="BP96" s="272"/>
      <c r="BQ96" s="272"/>
      <c r="BR96" s="272"/>
      <c r="BS96" s="272"/>
      <c r="BT96" s="272"/>
      <c r="BU96" s="272"/>
      <c r="BV96" s="272"/>
    </row>
    <row r="97" spans="1:74" ht="15" customHeight="1" x14ac:dyDescent="0.15">
      <c r="A97" s="271">
        <v>10</v>
      </c>
      <c r="B97" s="271"/>
      <c r="C97" s="272" t="s">
        <v>139</v>
      </c>
      <c r="D97" s="272"/>
      <c r="E97" s="272"/>
      <c r="F97" s="272"/>
      <c r="G97" s="272"/>
      <c r="H97" s="272"/>
      <c r="I97" s="272"/>
      <c r="J97" s="272"/>
      <c r="K97" s="272"/>
      <c r="L97" s="272"/>
      <c r="M97" s="272"/>
      <c r="N97" s="272"/>
      <c r="O97" s="272"/>
      <c r="P97" s="272"/>
      <c r="Q97" s="272"/>
      <c r="R97" s="272"/>
      <c r="S97" s="272"/>
      <c r="T97" s="272"/>
      <c r="U97" s="272"/>
      <c r="V97" s="272"/>
      <c r="W97" s="272"/>
      <c r="X97" s="272"/>
      <c r="Y97" s="272"/>
      <c r="Z97" s="272"/>
      <c r="AA97" s="272"/>
      <c r="AB97" s="272"/>
      <c r="AC97" s="272"/>
      <c r="AD97" s="272"/>
      <c r="AE97" s="272"/>
      <c r="AF97" s="272"/>
      <c r="AG97" s="272"/>
      <c r="AH97" s="272"/>
      <c r="AI97" s="272"/>
      <c r="AJ97" s="272"/>
      <c r="AK97" s="272"/>
      <c r="AM97" s="31"/>
      <c r="AN97" s="272"/>
      <c r="AO97" s="272"/>
      <c r="AP97" s="272"/>
      <c r="AQ97" s="272"/>
      <c r="AR97" s="272"/>
      <c r="AS97" s="272"/>
      <c r="AT97" s="272"/>
      <c r="AU97" s="272"/>
      <c r="AV97" s="272"/>
      <c r="AW97" s="272"/>
      <c r="AX97" s="272"/>
      <c r="AY97" s="272"/>
      <c r="AZ97" s="272"/>
      <c r="BA97" s="272"/>
      <c r="BB97" s="272"/>
      <c r="BC97" s="272"/>
      <c r="BD97" s="272"/>
      <c r="BE97" s="272"/>
      <c r="BF97" s="272"/>
      <c r="BG97" s="272"/>
      <c r="BH97" s="272"/>
      <c r="BI97" s="272"/>
      <c r="BJ97" s="272"/>
      <c r="BK97" s="272"/>
      <c r="BL97" s="272"/>
      <c r="BM97" s="272"/>
      <c r="BN97" s="272"/>
      <c r="BO97" s="272"/>
      <c r="BP97" s="272"/>
      <c r="BQ97" s="272"/>
      <c r="BR97" s="272"/>
      <c r="BS97" s="272"/>
      <c r="BT97" s="272"/>
      <c r="BU97" s="272"/>
      <c r="BV97" s="272"/>
    </row>
    <row r="98" spans="1:74" s="31" customFormat="1" ht="15" customHeight="1" x14ac:dyDescent="0.15">
      <c r="A98" s="271">
        <v>11</v>
      </c>
      <c r="B98" s="271"/>
      <c r="C98" s="272" t="s">
        <v>140</v>
      </c>
      <c r="D98" s="272"/>
      <c r="E98" s="272"/>
      <c r="F98" s="272"/>
      <c r="G98" s="272"/>
      <c r="H98" s="272"/>
      <c r="I98" s="272"/>
      <c r="J98" s="272"/>
      <c r="K98" s="272"/>
      <c r="L98" s="272"/>
      <c r="M98" s="272"/>
      <c r="N98" s="272"/>
      <c r="O98" s="272"/>
      <c r="P98" s="272"/>
      <c r="Q98" s="272"/>
      <c r="R98" s="272"/>
      <c r="S98" s="272"/>
      <c r="T98" s="272"/>
      <c r="U98" s="272"/>
      <c r="V98" s="272"/>
      <c r="W98" s="272"/>
      <c r="X98" s="272"/>
      <c r="Y98" s="272"/>
      <c r="Z98" s="272"/>
      <c r="AA98" s="272"/>
      <c r="AB98" s="272"/>
      <c r="AC98" s="272"/>
      <c r="AD98" s="272"/>
      <c r="AE98" s="272"/>
      <c r="AF98" s="272"/>
      <c r="AG98" s="272"/>
      <c r="AH98" s="272"/>
      <c r="AI98" s="272"/>
      <c r="AJ98" s="272"/>
      <c r="AK98" s="272"/>
      <c r="AN98" s="272"/>
      <c r="AO98" s="272"/>
      <c r="AP98" s="272"/>
      <c r="AQ98" s="272"/>
      <c r="AR98" s="272"/>
      <c r="AS98" s="272"/>
      <c r="AT98" s="272"/>
      <c r="AU98" s="272"/>
      <c r="AV98" s="272"/>
      <c r="AW98" s="272"/>
      <c r="AX98" s="272"/>
      <c r="AY98" s="272"/>
      <c r="AZ98" s="272"/>
      <c r="BA98" s="272"/>
      <c r="BB98" s="272"/>
      <c r="BC98" s="272"/>
      <c r="BD98" s="272"/>
      <c r="BE98" s="272"/>
      <c r="BF98" s="272"/>
      <c r="BG98" s="272"/>
      <c r="BH98" s="272"/>
      <c r="BI98" s="272"/>
      <c r="BJ98" s="272"/>
      <c r="BK98" s="272"/>
      <c r="BL98" s="272"/>
      <c r="BM98" s="272"/>
      <c r="BN98" s="272"/>
      <c r="BO98" s="272"/>
      <c r="BP98" s="272"/>
      <c r="BQ98" s="272"/>
      <c r="BR98" s="272"/>
      <c r="BS98" s="272"/>
      <c r="BT98" s="272"/>
      <c r="BU98" s="272"/>
      <c r="BV98" s="272"/>
    </row>
    <row r="99" spans="1:74" ht="15" customHeight="1" x14ac:dyDescent="0.15">
      <c r="A99" s="31"/>
      <c r="B99" s="46"/>
      <c r="C99" s="272" t="s">
        <v>141</v>
      </c>
      <c r="D99" s="272"/>
      <c r="E99" s="272"/>
      <c r="F99" s="272"/>
      <c r="G99" s="272"/>
      <c r="H99" s="272"/>
      <c r="I99" s="272"/>
      <c r="J99" s="272"/>
      <c r="K99" s="272"/>
      <c r="L99" s="272"/>
      <c r="M99" s="272"/>
      <c r="N99" s="272"/>
      <c r="O99" s="272"/>
      <c r="P99" s="272"/>
      <c r="Q99" s="272"/>
      <c r="R99" s="272"/>
      <c r="S99" s="272"/>
      <c r="T99" s="272"/>
      <c r="U99" s="272"/>
      <c r="V99" s="272"/>
      <c r="W99" s="272"/>
      <c r="X99" s="272"/>
      <c r="Y99" s="272"/>
      <c r="Z99" s="272"/>
      <c r="AA99" s="272"/>
      <c r="AB99" s="272"/>
      <c r="AC99" s="272"/>
      <c r="AD99" s="272"/>
      <c r="AE99" s="272"/>
      <c r="AF99" s="272"/>
      <c r="AG99" s="272"/>
      <c r="AH99" s="272"/>
      <c r="AI99" s="272"/>
      <c r="AJ99" s="272"/>
      <c r="AK99" s="272"/>
      <c r="AM99" s="31"/>
      <c r="AN99" s="272"/>
      <c r="AO99" s="272"/>
      <c r="AP99" s="272"/>
      <c r="AQ99" s="272"/>
      <c r="AR99" s="272"/>
      <c r="AS99" s="272"/>
      <c r="AT99" s="272"/>
      <c r="AU99" s="272"/>
      <c r="AV99" s="272"/>
      <c r="AW99" s="272"/>
      <c r="AX99" s="272"/>
      <c r="AY99" s="272"/>
      <c r="AZ99" s="272"/>
      <c r="BA99" s="272"/>
      <c r="BB99" s="272"/>
      <c r="BC99" s="272"/>
      <c r="BD99" s="272"/>
      <c r="BE99" s="272"/>
      <c r="BF99" s="272"/>
      <c r="BG99" s="272"/>
      <c r="BH99" s="272"/>
      <c r="BI99" s="272"/>
      <c r="BJ99" s="272"/>
      <c r="BK99" s="272"/>
      <c r="BL99" s="272"/>
      <c r="BM99" s="272"/>
      <c r="BN99" s="272"/>
      <c r="BO99" s="272"/>
      <c r="BP99" s="272"/>
      <c r="BQ99" s="272"/>
      <c r="BR99" s="272"/>
      <c r="BS99" s="272"/>
      <c r="BT99" s="272"/>
      <c r="BU99" s="272"/>
      <c r="BV99" s="272"/>
    </row>
    <row r="100" spans="1:74" ht="15" customHeight="1" x14ac:dyDescent="0.15">
      <c r="A100" s="271">
        <v>12</v>
      </c>
      <c r="B100" s="271"/>
      <c r="C100" s="272" t="s">
        <v>142</v>
      </c>
      <c r="D100" s="272"/>
      <c r="E100" s="272"/>
      <c r="F100" s="272"/>
      <c r="G100" s="272"/>
      <c r="H100" s="272"/>
      <c r="I100" s="272"/>
      <c r="J100" s="272"/>
      <c r="K100" s="272"/>
      <c r="L100" s="272"/>
      <c r="M100" s="272"/>
      <c r="N100" s="272"/>
      <c r="O100" s="272"/>
      <c r="P100" s="272"/>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M100" s="31"/>
      <c r="AN100" s="272"/>
      <c r="AO100" s="272"/>
      <c r="AP100" s="272"/>
      <c r="AQ100" s="272"/>
      <c r="AR100" s="272"/>
      <c r="AS100" s="272"/>
      <c r="AT100" s="272"/>
      <c r="AU100" s="272"/>
      <c r="AV100" s="272"/>
      <c r="AW100" s="272"/>
      <c r="AX100" s="272"/>
      <c r="AY100" s="272"/>
      <c r="AZ100" s="272"/>
      <c r="BA100" s="272"/>
      <c r="BB100" s="272"/>
      <c r="BC100" s="272"/>
      <c r="BD100" s="272"/>
      <c r="BE100" s="272"/>
      <c r="BF100" s="272"/>
      <c r="BG100" s="272"/>
      <c r="BH100" s="272"/>
      <c r="BI100" s="272"/>
      <c r="BJ100" s="272"/>
      <c r="BK100" s="272"/>
      <c r="BL100" s="272"/>
      <c r="BM100" s="272"/>
      <c r="BN100" s="272"/>
      <c r="BO100" s="272"/>
      <c r="BP100" s="272"/>
      <c r="BQ100" s="272"/>
      <c r="BR100" s="272"/>
      <c r="BS100" s="272"/>
      <c r="BT100" s="272"/>
      <c r="BU100" s="272"/>
      <c r="BV100" s="272"/>
    </row>
    <row r="101" spans="1:74" ht="15" customHeight="1" x14ac:dyDescent="0.15">
      <c r="B101" s="46"/>
      <c r="C101" s="272" t="s">
        <v>143</v>
      </c>
      <c r="D101" s="272"/>
      <c r="E101" s="272"/>
      <c r="F101" s="272"/>
      <c r="G101" s="272"/>
      <c r="H101" s="272"/>
      <c r="I101" s="272"/>
      <c r="J101" s="272"/>
      <c r="K101" s="272"/>
      <c r="L101" s="272"/>
      <c r="M101" s="272"/>
      <c r="N101" s="272"/>
      <c r="O101" s="272"/>
      <c r="P101" s="272"/>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N101" s="272"/>
      <c r="AO101" s="272"/>
      <c r="AP101" s="272"/>
      <c r="AQ101" s="272"/>
      <c r="AR101" s="272"/>
      <c r="AS101" s="272"/>
      <c r="AT101" s="272"/>
      <c r="AU101" s="272"/>
      <c r="AV101" s="272"/>
      <c r="AW101" s="272"/>
      <c r="AX101" s="272"/>
      <c r="AY101" s="272"/>
      <c r="AZ101" s="272"/>
      <c r="BA101" s="272"/>
      <c r="BB101" s="272"/>
      <c r="BC101" s="272"/>
      <c r="BD101" s="272"/>
      <c r="BE101" s="272"/>
      <c r="BF101" s="272"/>
      <c r="BG101" s="272"/>
      <c r="BH101" s="272"/>
      <c r="BI101" s="272"/>
      <c r="BJ101" s="272"/>
      <c r="BK101" s="272"/>
      <c r="BL101" s="272"/>
      <c r="BM101" s="272"/>
      <c r="BN101" s="272"/>
      <c r="BO101" s="272"/>
      <c r="BP101" s="272"/>
      <c r="BQ101" s="272"/>
      <c r="BR101" s="272"/>
      <c r="BS101" s="272"/>
      <c r="BT101" s="272"/>
      <c r="BU101" s="272"/>
      <c r="BV101" s="272"/>
    </row>
    <row r="102" spans="1:74" ht="15" customHeight="1" x14ac:dyDescent="0.15">
      <c r="A102" s="271">
        <v>13</v>
      </c>
      <c r="B102" s="271"/>
      <c r="C102" s="272" t="s">
        <v>144</v>
      </c>
      <c r="D102" s="272"/>
      <c r="E102" s="272"/>
      <c r="F102" s="272"/>
      <c r="G102" s="272"/>
      <c r="H102" s="272"/>
      <c r="I102" s="272"/>
      <c r="J102" s="272"/>
      <c r="K102" s="272"/>
      <c r="L102" s="272"/>
      <c r="M102" s="272"/>
      <c r="N102" s="272"/>
      <c r="O102" s="272"/>
      <c r="P102" s="272"/>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M102" s="31"/>
      <c r="AN102" s="272"/>
      <c r="AO102" s="272"/>
      <c r="AP102" s="272"/>
      <c r="AQ102" s="272"/>
      <c r="AR102" s="272"/>
      <c r="AS102" s="272"/>
      <c r="AT102" s="272"/>
      <c r="AU102" s="272"/>
      <c r="AV102" s="272"/>
      <c r="AW102" s="272"/>
      <c r="AX102" s="272"/>
      <c r="AY102" s="272"/>
      <c r="AZ102" s="272"/>
      <c r="BA102" s="272"/>
      <c r="BB102" s="272"/>
      <c r="BC102" s="272"/>
      <c r="BD102" s="272"/>
      <c r="BE102" s="272"/>
      <c r="BF102" s="272"/>
      <c r="BG102" s="272"/>
      <c r="BH102" s="272"/>
      <c r="BI102" s="272"/>
      <c r="BJ102" s="272"/>
      <c r="BK102" s="272"/>
      <c r="BL102" s="272"/>
      <c r="BM102" s="272"/>
      <c r="BN102" s="272"/>
      <c r="BO102" s="272"/>
      <c r="BP102" s="272"/>
      <c r="BQ102" s="272"/>
      <c r="BR102" s="272"/>
      <c r="BS102" s="272"/>
      <c r="BT102" s="272"/>
      <c r="BU102" s="272"/>
      <c r="BV102" s="272"/>
    </row>
    <row r="103" spans="1:74" ht="15" customHeight="1" x14ac:dyDescent="0.15">
      <c r="A103" s="271">
        <v>14</v>
      </c>
      <c r="B103" s="271"/>
      <c r="C103" s="272" t="s">
        <v>145</v>
      </c>
      <c r="D103" s="272"/>
      <c r="E103" s="272"/>
      <c r="F103" s="272"/>
      <c r="G103" s="272"/>
      <c r="H103" s="272"/>
      <c r="I103" s="272"/>
      <c r="J103" s="272"/>
      <c r="K103" s="272"/>
      <c r="L103" s="272"/>
      <c r="M103" s="272"/>
      <c r="N103" s="272"/>
      <c r="O103" s="272"/>
      <c r="P103" s="272"/>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M103" s="31"/>
      <c r="AN103" s="272"/>
      <c r="AO103" s="272"/>
      <c r="AP103" s="272"/>
      <c r="AQ103" s="272"/>
      <c r="AR103" s="272"/>
      <c r="AS103" s="272"/>
      <c r="AT103" s="272"/>
      <c r="AU103" s="272"/>
      <c r="AV103" s="272"/>
      <c r="AW103" s="272"/>
      <c r="AX103" s="272"/>
      <c r="AY103" s="272"/>
      <c r="AZ103" s="272"/>
      <c r="BA103" s="272"/>
      <c r="BB103" s="272"/>
      <c r="BC103" s="272"/>
      <c r="BD103" s="272"/>
      <c r="BE103" s="272"/>
      <c r="BF103" s="272"/>
      <c r="BG103" s="272"/>
      <c r="BH103" s="272"/>
      <c r="BI103" s="272"/>
      <c r="BJ103" s="272"/>
      <c r="BK103" s="272"/>
      <c r="BL103" s="272"/>
      <c r="BM103" s="272"/>
      <c r="BN103" s="272"/>
      <c r="BO103" s="272"/>
      <c r="BP103" s="272"/>
      <c r="BQ103" s="272"/>
      <c r="BR103" s="272"/>
      <c r="BS103" s="272"/>
      <c r="BT103" s="272"/>
      <c r="BU103" s="272"/>
      <c r="BV103" s="272"/>
    </row>
    <row r="104" spans="1:74" ht="15" customHeight="1" x14ac:dyDescent="0.15">
      <c r="B104" s="46"/>
      <c r="C104" s="272" t="s">
        <v>146</v>
      </c>
      <c r="D104" s="272"/>
      <c r="E104" s="272"/>
      <c r="F104" s="272"/>
      <c r="G104" s="272"/>
      <c r="H104" s="272"/>
      <c r="I104" s="272"/>
      <c r="J104" s="272"/>
      <c r="K104" s="272"/>
      <c r="L104" s="272"/>
      <c r="M104" s="272"/>
      <c r="N104" s="272"/>
      <c r="O104" s="272"/>
      <c r="P104" s="272"/>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N104" s="272"/>
      <c r="AO104" s="272"/>
      <c r="AP104" s="272"/>
      <c r="AQ104" s="272"/>
      <c r="AR104" s="272"/>
      <c r="AS104" s="272"/>
      <c r="AT104" s="272"/>
      <c r="AU104" s="272"/>
      <c r="AV104" s="272"/>
      <c r="AW104" s="272"/>
      <c r="AX104" s="272"/>
      <c r="AY104" s="272"/>
      <c r="AZ104" s="272"/>
      <c r="BA104" s="272"/>
      <c r="BB104" s="272"/>
      <c r="BC104" s="272"/>
      <c r="BD104" s="272"/>
      <c r="BE104" s="272"/>
      <c r="BF104" s="272"/>
      <c r="BG104" s="272"/>
      <c r="BH104" s="272"/>
      <c r="BI104" s="272"/>
      <c r="BJ104" s="272"/>
      <c r="BK104" s="272"/>
      <c r="BL104" s="272"/>
      <c r="BM104" s="272"/>
      <c r="BN104" s="272"/>
      <c r="BO104" s="272"/>
      <c r="BP104" s="272"/>
      <c r="BQ104" s="272"/>
      <c r="BR104" s="272"/>
      <c r="BS104" s="272"/>
      <c r="BT104" s="272"/>
      <c r="BU104" s="272"/>
      <c r="BV104" s="272"/>
    </row>
    <row r="105" spans="1:74" ht="15" customHeight="1" x14ac:dyDescent="0.15">
      <c r="A105" s="271">
        <v>15</v>
      </c>
      <c r="B105" s="271"/>
      <c r="C105" s="272" t="s">
        <v>147</v>
      </c>
      <c r="D105" s="272"/>
      <c r="E105" s="272"/>
      <c r="F105" s="272"/>
      <c r="G105" s="272"/>
      <c r="H105" s="272"/>
      <c r="I105" s="272"/>
      <c r="J105" s="272"/>
      <c r="K105" s="272"/>
      <c r="L105" s="272"/>
      <c r="M105" s="272"/>
      <c r="N105" s="272"/>
      <c r="O105" s="272"/>
      <c r="P105" s="272"/>
      <c r="Q105" s="272"/>
      <c r="R105" s="272"/>
      <c r="S105" s="272"/>
      <c r="T105" s="272"/>
      <c r="U105" s="272"/>
      <c r="V105" s="272"/>
      <c r="W105" s="272"/>
      <c r="X105" s="272"/>
      <c r="Y105" s="272"/>
      <c r="Z105" s="272"/>
      <c r="AA105" s="272"/>
      <c r="AB105" s="272"/>
      <c r="AC105" s="272"/>
      <c r="AD105" s="272"/>
      <c r="AE105" s="272"/>
      <c r="AF105" s="272"/>
      <c r="AG105" s="272"/>
      <c r="AH105" s="272"/>
      <c r="AI105" s="272"/>
      <c r="AJ105" s="272"/>
      <c r="AK105" s="272"/>
      <c r="AM105" s="31"/>
      <c r="AN105" s="272"/>
      <c r="AO105" s="272"/>
      <c r="AP105" s="272"/>
      <c r="AQ105" s="272"/>
      <c r="AR105" s="272"/>
      <c r="AS105" s="272"/>
      <c r="AT105" s="272"/>
      <c r="AU105" s="272"/>
      <c r="AV105" s="272"/>
      <c r="AW105" s="272"/>
      <c r="AX105" s="272"/>
      <c r="AY105" s="272"/>
      <c r="AZ105" s="272"/>
      <c r="BA105" s="272"/>
      <c r="BB105" s="272"/>
      <c r="BC105" s="272"/>
      <c r="BD105" s="272"/>
      <c r="BE105" s="272"/>
      <c r="BF105" s="272"/>
      <c r="BG105" s="272"/>
      <c r="BH105" s="272"/>
      <c r="BI105" s="272"/>
      <c r="BJ105" s="272"/>
      <c r="BK105" s="272"/>
      <c r="BL105" s="272"/>
      <c r="BM105" s="272"/>
      <c r="BN105" s="272"/>
      <c r="BO105" s="272"/>
      <c r="BP105" s="272"/>
      <c r="BQ105" s="272"/>
      <c r="BR105" s="272"/>
      <c r="BS105" s="272"/>
      <c r="BT105" s="272"/>
      <c r="BU105" s="272"/>
      <c r="BV105" s="272"/>
    </row>
    <row r="106" spans="1:74" ht="15" customHeight="1" x14ac:dyDescent="0.15">
      <c r="B106" s="46"/>
      <c r="C106" s="272" t="s">
        <v>148</v>
      </c>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72"/>
      <c r="BR106" s="272"/>
      <c r="BS106" s="272"/>
      <c r="BT106" s="272"/>
      <c r="BU106" s="272"/>
      <c r="BV106" s="272"/>
    </row>
    <row r="107" spans="1:74" ht="15" customHeight="1" x14ac:dyDescent="0.15">
      <c r="A107" s="271">
        <v>16</v>
      </c>
      <c r="B107" s="271"/>
      <c r="C107" s="272" t="s">
        <v>149</v>
      </c>
      <c r="D107" s="272"/>
      <c r="E107" s="272"/>
      <c r="F107" s="272"/>
      <c r="G107" s="272"/>
      <c r="H107" s="272"/>
      <c r="I107" s="272"/>
      <c r="J107" s="272"/>
      <c r="K107" s="272"/>
      <c r="L107" s="272"/>
      <c r="M107" s="272"/>
      <c r="N107" s="272"/>
      <c r="O107" s="272"/>
      <c r="P107" s="272"/>
      <c r="Q107" s="272"/>
      <c r="R107" s="272"/>
      <c r="S107" s="272"/>
      <c r="T107" s="272"/>
      <c r="U107" s="272"/>
      <c r="V107" s="272"/>
      <c r="W107" s="272"/>
      <c r="X107" s="272"/>
      <c r="Y107" s="272"/>
      <c r="Z107" s="272"/>
      <c r="AA107" s="272"/>
      <c r="AB107" s="272"/>
      <c r="AC107" s="272"/>
      <c r="AD107" s="272"/>
      <c r="AE107" s="272"/>
      <c r="AF107" s="272"/>
      <c r="AG107" s="272"/>
      <c r="AH107" s="272"/>
      <c r="AI107" s="272"/>
      <c r="AJ107" s="272"/>
      <c r="AK107" s="272"/>
      <c r="AM107" s="31"/>
      <c r="AN107" s="272"/>
      <c r="AO107" s="272"/>
      <c r="AP107" s="272"/>
      <c r="AQ107" s="272"/>
      <c r="AR107" s="272"/>
      <c r="AS107" s="272"/>
      <c r="AT107" s="272"/>
      <c r="AU107" s="272"/>
      <c r="AV107" s="272"/>
      <c r="AW107" s="272"/>
      <c r="AX107" s="272"/>
      <c r="AY107" s="272"/>
      <c r="AZ107" s="272"/>
      <c r="BA107" s="272"/>
      <c r="BB107" s="272"/>
      <c r="BC107" s="272"/>
      <c r="BD107" s="272"/>
      <c r="BE107" s="272"/>
      <c r="BF107" s="272"/>
      <c r="BG107" s="272"/>
      <c r="BH107" s="272"/>
      <c r="BI107" s="272"/>
      <c r="BJ107" s="272"/>
      <c r="BK107" s="272"/>
      <c r="BL107" s="272"/>
      <c r="BM107" s="272"/>
      <c r="BN107" s="272"/>
      <c r="BO107" s="272"/>
      <c r="BP107" s="272"/>
      <c r="BQ107" s="272"/>
      <c r="BR107" s="272"/>
      <c r="BS107" s="272"/>
      <c r="BT107" s="272"/>
      <c r="BU107" s="272"/>
      <c r="BV107" s="272"/>
    </row>
    <row r="108" spans="1:74" ht="15" customHeight="1" x14ac:dyDescent="0.15">
      <c r="B108" s="46"/>
      <c r="C108" s="272" t="s">
        <v>150</v>
      </c>
      <c r="D108" s="272"/>
      <c r="E108" s="272"/>
      <c r="F108" s="272"/>
      <c r="G108" s="272"/>
      <c r="H108" s="272"/>
      <c r="I108" s="272"/>
      <c r="J108" s="272"/>
      <c r="K108" s="272"/>
      <c r="L108" s="272"/>
      <c r="M108" s="272"/>
      <c r="N108" s="272"/>
      <c r="O108" s="272"/>
      <c r="P108" s="272"/>
      <c r="Q108" s="272"/>
      <c r="R108" s="272"/>
      <c r="S108" s="272"/>
      <c r="T108" s="272"/>
      <c r="U108" s="272"/>
      <c r="V108" s="272"/>
      <c r="W108" s="272"/>
      <c r="X108" s="272"/>
      <c r="Y108" s="272"/>
      <c r="Z108" s="272"/>
      <c r="AA108" s="272"/>
      <c r="AB108" s="272"/>
      <c r="AC108" s="272"/>
      <c r="AD108" s="272"/>
      <c r="AE108" s="272"/>
      <c r="AF108" s="272"/>
      <c r="AG108" s="272"/>
      <c r="AH108" s="272"/>
      <c r="AI108" s="272"/>
      <c r="AJ108" s="272"/>
      <c r="AK108" s="272"/>
      <c r="AN108" s="272"/>
      <c r="AO108" s="272"/>
      <c r="AP108" s="272"/>
      <c r="AQ108" s="272"/>
      <c r="AR108" s="272"/>
      <c r="AS108" s="272"/>
      <c r="AT108" s="272"/>
      <c r="AU108" s="272"/>
      <c r="AV108" s="272"/>
      <c r="AW108" s="272"/>
      <c r="AX108" s="272"/>
      <c r="AY108" s="272"/>
      <c r="AZ108" s="272"/>
      <c r="BA108" s="272"/>
      <c r="BB108" s="272"/>
      <c r="BC108" s="272"/>
      <c r="BD108" s="272"/>
      <c r="BE108" s="272"/>
      <c r="BF108" s="272"/>
      <c r="BG108" s="272"/>
      <c r="BH108" s="272"/>
      <c r="BI108" s="272"/>
      <c r="BJ108" s="272"/>
      <c r="BK108" s="272"/>
      <c r="BL108" s="272"/>
      <c r="BM108" s="272"/>
      <c r="BN108" s="272"/>
      <c r="BO108" s="272"/>
      <c r="BP108" s="272"/>
      <c r="BQ108" s="272"/>
      <c r="BR108" s="272"/>
      <c r="BS108" s="272"/>
      <c r="BT108" s="272"/>
      <c r="BU108" s="272"/>
      <c r="BV108" s="272"/>
    </row>
    <row r="109" spans="1:74" ht="15" customHeight="1" x14ac:dyDescent="0.15">
      <c r="A109" s="271">
        <v>17</v>
      </c>
      <c r="B109" s="271"/>
      <c r="C109" s="272" t="s">
        <v>151</v>
      </c>
      <c r="D109" s="272"/>
      <c r="E109" s="272"/>
      <c r="F109" s="272"/>
      <c r="G109" s="272"/>
      <c r="H109" s="272"/>
      <c r="I109" s="272"/>
      <c r="J109" s="272"/>
      <c r="K109" s="272"/>
      <c r="L109" s="272"/>
      <c r="M109" s="272"/>
      <c r="N109" s="272"/>
      <c r="O109" s="272"/>
      <c r="P109" s="272"/>
      <c r="Q109" s="272"/>
      <c r="R109" s="272"/>
      <c r="S109" s="272"/>
      <c r="T109" s="272"/>
      <c r="U109" s="272"/>
      <c r="V109" s="272"/>
      <c r="W109" s="272"/>
      <c r="X109" s="272"/>
      <c r="Y109" s="272"/>
      <c r="Z109" s="272"/>
      <c r="AA109" s="272"/>
      <c r="AB109" s="272"/>
      <c r="AC109" s="272"/>
      <c r="AD109" s="272"/>
      <c r="AE109" s="272"/>
      <c r="AF109" s="272"/>
      <c r="AG109" s="272"/>
      <c r="AH109" s="272"/>
      <c r="AI109" s="272"/>
      <c r="AJ109" s="272"/>
      <c r="AK109" s="272"/>
      <c r="AM109" s="31"/>
      <c r="AN109" s="272"/>
      <c r="AO109" s="272"/>
      <c r="AP109" s="272"/>
      <c r="AQ109" s="272"/>
      <c r="AR109" s="272"/>
      <c r="AS109" s="272"/>
      <c r="AT109" s="272"/>
      <c r="AU109" s="272"/>
      <c r="AV109" s="272"/>
      <c r="AW109" s="272"/>
      <c r="AX109" s="272"/>
      <c r="AY109" s="272"/>
      <c r="AZ109" s="272"/>
      <c r="BA109" s="272"/>
      <c r="BB109" s="272"/>
      <c r="BC109" s="272"/>
      <c r="BD109" s="272"/>
      <c r="BE109" s="272"/>
      <c r="BF109" s="272"/>
      <c r="BG109" s="272"/>
      <c r="BH109" s="272"/>
      <c r="BI109" s="272"/>
      <c r="BJ109" s="272"/>
      <c r="BK109" s="272"/>
      <c r="BL109" s="272"/>
      <c r="BM109" s="272"/>
      <c r="BN109" s="272"/>
      <c r="BO109" s="272"/>
      <c r="BP109" s="272"/>
      <c r="BQ109" s="272"/>
      <c r="BR109" s="272"/>
      <c r="BS109" s="272"/>
      <c r="BT109" s="272"/>
      <c r="BU109" s="272"/>
      <c r="BV109" s="272"/>
    </row>
    <row r="110" spans="1:74" ht="15" customHeight="1" x14ac:dyDescent="0.15">
      <c r="A110" s="46"/>
      <c r="B110" s="46"/>
      <c r="C110" s="247"/>
      <c r="D110" s="248"/>
      <c r="E110" s="248"/>
      <c r="F110" s="248"/>
      <c r="G110" s="248"/>
      <c r="H110" s="248"/>
      <c r="I110" s="248"/>
      <c r="J110" s="248"/>
      <c r="K110" s="248"/>
      <c r="L110" s="248"/>
      <c r="M110" s="248"/>
      <c r="N110" s="248"/>
      <c r="O110" s="248"/>
      <c r="P110" s="248"/>
      <c r="Q110" s="248"/>
      <c r="R110" s="248"/>
      <c r="S110" s="248"/>
      <c r="T110" s="248"/>
      <c r="U110" s="248"/>
      <c r="V110" s="248"/>
      <c r="W110" s="248"/>
      <c r="X110" s="248"/>
      <c r="Y110" s="248"/>
      <c r="Z110" s="248"/>
      <c r="AA110" s="248"/>
      <c r="AB110" s="248"/>
      <c r="AC110" s="248"/>
      <c r="AD110" s="248"/>
      <c r="AE110" s="248"/>
      <c r="AF110" s="248"/>
      <c r="AG110" s="248"/>
      <c r="AH110" s="248"/>
      <c r="AI110" s="248"/>
      <c r="AJ110" s="248"/>
      <c r="AK110" s="248"/>
      <c r="AL110" s="70"/>
    </row>
    <row r="111" spans="1:74" ht="15" customHeight="1" x14ac:dyDescent="0.15">
      <c r="A111" s="213"/>
      <c r="B111" s="213"/>
      <c r="C111" s="248"/>
      <c r="D111" s="248"/>
      <c r="E111" s="248"/>
      <c r="F111" s="248"/>
      <c r="G111" s="248"/>
      <c r="H111" s="248"/>
      <c r="I111" s="248"/>
      <c r="J111" s="248"/>
      <c r="K111" s="248"/>
      <c r="L111" s="248"/>
      <c r="M111" s="248"/>
      <c r="N111" s="248"/>
      <c r="O111" s="248"/>
      <c r="P111" s="248"/>
      <c r="Q111" s="248"/>
      <c r="R111" s="248"/>
      <c r="S111" s="248"/>
      <c r="T111" s="248"/>
      <c r="U111" s="248"/>
      <c r="V111" s="248"/>
      <c r="W111" s="248"/>
      <c r="X111" s="248"/>
      <c r="Y111" s="248"/>
      <c r="Z111" s="248"/>
      <c r="AA111" s="248"/>
      <c r="AB111" s="248"/>
      <c r="AC111" s="248"/>
      <c r="AD111" s="248"/>
      <c r="AE111" s="248"/>
      <c r="AF111" s="248"/>
      <c r="AG111" s="248"/>
      <c r="AH111" s="248"/>
      <c r="AI111" s="248"/>
      <c r="AJ111" s="248"/>
      <c r="AK111" s="248"/>
    </row>
    <row r="112" spans="1:74" ht="26.25" customHeight="1" x14ac:dyDescent="0.15">
      <c r="A112" s="249" t="s">
        <v>196</v>
      </c>
      <c r="B112" s="249"/>
      <c r="C112" s="249"/>
      <c r="D112" s="249"/>
      <c r="E112" s="249"/>
      <c r="F112" s="249"/>
      <c r="G112" s="249"/>
      <c r="H112" s="249"/>
      <c r="I112" s="249"/>
      <c r="J112" s="249"/>
      <c r="K112" s="249"/>
      <c r="L112" s="249"/>
      <c r="M112" s="249"/>
      <c r="N112" s="249"/>
      <c r="O112" s="249"/>
      <c r="P112" s="249"/>
      <c r="Q112" s="249"/>
      <c r="R112" s="249"/>
      <c r="S112" s="249"/>
      <c r="T112" s="249"/>
      <c r="U112" s="249"/>
      <c r="V112" s="249"/>
      <c r="W112" s="249"/>
      <c r="X112" s="249"/>
      <c r="Y112" s="249"/>
      <c r="Z112" s="249"/>
      <c r="AA112" s="249"/>
      <c r="AB112" s="249"/>
      <c r="AC112" s="249"/>
      <c r="AD112" s="249"/>
      <c r="AE112" s="249"/>
      <c r="AF112" s="250"/>
      <c r="AG112" s="250"/>
      <c r="AH112" s="250"/>
      <c r="AI112" s="250"/>
      <c r="AJ112" s="250"/>
      <c r="AK112" s="250"/>
    </row>
    <row r="113" spans="1:43" ht="6" customHeight="1" x14ac:dyDescent="0.15">
      <c r="A113" s="251"/>
      <c r="B113" s="252"/>
      <c r="C113" s="252"/>
      <c r="D113" s="252"/>
      <c r="E113" s="252"/>
      <c r="F113" s="252"/>
      <c r="G113" s="252"/>
      <c r="H113" s="252"/>
      <c r="I113" s="252"/>
      <c r="J113" s="252"/>
      <c r="K113" s="252"/>
      <c r="L113" s="252"/>
      <c r="M113" s="252"/>
      <c r="N113" s="252"/>
      <c r="O113" s="252"/>
      <c r="P113" s="252"/>
      <c r="Q113" s="252"/>
      <c r="R113" s="252"/>
      <c r="S113" s="252"/>
      <c r="T113" s="252"/>
      <c r="U113" s="252"/>
      <c r="V113" s="252"/>
      <c r="W113" s="252"/>
      <c r="X113" s="252"/>
      <c r="Y113" s="252"/>
      <c r="Z113" s="252"/>
      <c r="AA113" s="252"/>
      <c r="AB113" s="252"/>
      <c r="AC113" s="252"/>
      <c r="AD113" s="252"/>
      <c r="AE113" s="252"/>
      <c r="AF113" s="82"/>
      <c r="AG113" s="82"/>
      <c r="AH113" s="82"/>
      <c r="AI113" s="82"/>
      <c r="AJ113" s="82"/>
      <c r="AK113" s="82"/>
      <c r="AQ113" s="31"/>
    </row>
    <row r="114" spans="1:43" ht="9.9499999999999993" customHeight="1" x14ac:dyDescent="0.15">
      <c r="D114" s="233"/>
      <c r="E114" s="234"/>
      <c r="F114" s="253" t="s">
        <v>152</v>
      </c>
      <c r="G114" s="254"/>
      <c r="H114" s="254"/>
      <c r="I114" s="254"/>
      <c r="J114" s="254"/>
      <c r="K114" s="254"/>
      <c r="L114" s="254"/>
      <c r="M114" s="255"/>
      <c r="N114" s="233" t="s">
        <v>153</v>
      </c>
      <c r="O114" s="262"/>
      <c r="P114" s="234"/>
      <c r="Q114" s="64"/>
      <c r="R114" s="265"/>
      <c r="S114" s="268" t="s">
        <v>154</v>
      </c>
      <c r="T114" s="268"/>
      <c r="U114" s="268"/>
      <c r="V114" s="268"/>
      <c r="W114" s="268"/>
      <c r="X114" s="268"/>
      <c r="Y114" s="268"/>
      <c r="Z114" s="268"/>
      <c r="AA114" s="268"/>
      <c r="AB114" s="268" t="s">
        <v>155</v>
      </c>
      <c r="AC114" s="268"/>
      <c r="AD114" s="268"/>
      <c r="AE114" s="268"/>
      <c r="AF114" s="1"/>
      <c r="AG114" s="1"/>
      <c r="AH114" s="1"/>
      <c r="AI114" s="82"/>
      <c r="AJ114" s="82"/>
      <c r="AK114" s="82"/>
    </row>
    <row r="115" spans="1:43" ht="9.9499999999999993" customHeight="1" x14ac:dyDescent="0.15">
      <c r="D115" s="235"/>
      <c r="E115" s="236"/>
      <c r="F115" s="256"/>
      <c r="G115" s="257"/>
      <c r="H115" s="257"/>
      <c r="I115" s="257"/>
      <c r="J115" s="257"/>
      <c r="K115" s="257"/>
      <c r="L115" s="257"/>
      <c r="M115" s="258"/>
      <c r="N115" s="235"/>
      <c r="O115" s="263"/>
      <c r="P115" s="236"/>
      <c r="Q115" s="64"/>
      <c r="R115" s="266"/>
      <c r="S115" s="269"/>
      <c r="T115" s="269"/>
      <c r="U115" s="269"/>
      <c r="V115" s="269"/>
      <c r="W115" s="269"/>
      <c r="X115" s="269"/>
      <c r="Y115" s="269"/>
      <c r="Z115" s="269"/>
      <c r="AA115" s="269"/>
      <c r="AB115" s="269"/>
      <c r="AC115" s="269"/>
      <c r="AD115" s="269"/>
      <c r="AE115" s="269"/>
      <c r="AF115" s="1"/>
      <c r="AG115" s="1"/>
      <c r="AH115" s="1"/>
      <c r="AI115" s="82"/>
      <c r="AJ115" s="82"/>
      <c r="AK115" s="82"/>
    </row>
    <row r="116" spans="1:43" ht="9.9499999999999993" customHeight="1" x14ac:dyDescent="0.15">
      <c r="D116" s="237"/>
      <c r="E116" s="238"/>
      <c r="F116" s="259"/>
      <c r="G116" s="260"/>
      <c r="H116" s="260"/>
      <c r="I116" s="260"/>
      <c r="J116" s="260"/>
      <c r="K116" s="260"/>
      <c r="L116" s="260"/>
      <c r="M116" s="261"/>
      <c r="N116" s="237"/>
      <c r="O116" s="264"/>
      <c r="P116" s="238"/>
      <c r="Q116" s="64"/>
      <c r="R116" s="267"/>
      <c r="S116" s="270"/>
      <c r="T116" s="270"/>
      <c r="U116" s="270"/>
      <c r="V116" s="270"/>
      <c r="W116" s="270"/>
      <c r="X116" s="270"/>
      <c r="Y116" s="270"/>
      <c r="Z116" s="270"/>
      <c r="AA116" s="270"/>
      <c r="AB116" s="270"/>
      <c r="AC116" s="270"/>
      <c r="AD116" s="270"/>
      <c r="AE116" s="270"/>
      <c r="AF116" s="1"/>
      <c r="AG116" s="1"/>
      <c r="AH116" s="1"/>
    </row>
    <row r="117" spans="1:43" ht="12.95" customHeight="1" x14ac:dyDescent="0.15">
      <c r="D117" s="203"/>
      <c r="E117" s="204"/>
      <c r="F117" s="229" t="s">
        <v>156</v>
      </c>
      <c r="G117" s="245"/>
      <c r="H117" s="245"/>
      <c r="I117" s="230"/>
      <c r="J117" s="229" t="s">
        <v>157</v>
      </c>
      <c r="K117" s="245"/>
      <c r="L117" s="245"/>
      <c r="M117" s="230"/>
      <c r="N117" s="229" t="s">
        <v>158</v>
      </c>
      <c r="O117" s="245"/>
      <c r="P117" s="245"/>
      <c r="Q117" s="64"/>
      <c r="R117" s="65"/>
      <c r="S117" s="246" t="s">
        <v>159</v>
      </c>
      <c r="T117" s="246"/>
      <c r="U117" s="246"/>
      <c r="V117" s="246"/>
      <c r="W117" s="246"/>
      <c r="X117" s="246" t="s">
        <v>157</v>
      </c>
      <c r="Y117" s="246"/>
      <c r="Z117" s="246"/>
      <c r="AA117" s="246"/>
      <c r="AB117" s="246" t="s">
        <v>158</v>
      </c>
      <c r="AC117" s="246"/>
      <c r="AD117" s="246"/>
      <c r="AE117" s="246"/>
      <c r="AF117" s="1"/>
      <c r="AG117" s="1"/>
      <c r="AH117" s="1"/>
    </row>
    <row r="118" spans="1:43" ht="12.75" customHeight="1" x14ac:dyDescent="0.15">
      <c r="D118" s="233"/>
      <c r="E118" s="234"/>
      <c r="F118" s="32"/>
      <c r="G118" s="33"/>
      <c r="H118" s="33"/>
      <c r="I118" s="33" t="s">
        <v>100</v>
      </c>
      <c r="J118" s="33"/>
      <c r="K118" s="33"/>
      <c r="L118" s="33"/>
      <c r="M118" s="33" t="s">
        <v>100</v>
      </c>
      <c r="N118" s="33"/>
      <c r="O118" s="33"/>
      <c r="P118" s="33" t="s">
        <v>160</v>
      </c>
      <c r="Q118" s="64"/>
      <c r="R118" s="65">
        <v>16</v>
      </c>
      <c r="S118" s="201">
        <v>135000</v>
      </c>
      <c r="T118" s="201"/>
      <c r="U118" s="201"/>
      <c r="V118" s="201"/>
      <c r="W118" s="201"/>
      <c r="X118" s="201">
        <v>137000</v>
      </c>
      <c r="Y118" s="201"/>
      <c r="Z118" s="201"/>
      <c r="AA118" s="201"/>
      <c r="AB118" s="201">
        <v>6100</v>
      </c>
      <c r="AC118" s="201"/>
      <c r="AD118" s="201"/>
      <c r="AE118" s="201"/>
      <c r="AF118" s="68"/>
      <c r="AG118" s="68"/>
      <c r="AH118" s="68"/>
      <c r="AI118" s="97"/>
      <c r="AJ118" s="97"/>
    </row>
    <row r="119" spans="1:43" ht="12.95" customHeight="1" x14ac:dyDescent="0.15">
      <c r="D119" s="235"/>
      <c r="E119" s="236"/>
      <c r="F119" s="239" t="s">
        <v>197</v>
      </c>
      <c r="G119" s="232"/>
      <c r="H119" s="232"/>
      <c r="I119" s="232"/>
      <c r="J119" s="232"/>
      <c r="K119" s="232"/>
      <c r="L119" s="243" t="s">
        <v>198</v>
      </c>
      <c r="M119" s="243"/>
      <c r="N119" s="243"/>
      <c r="O119" s="243"/>
      <c r="P119" s="243"/>
      <c r="Q119" s="66"/>
      <c r="R119" s="65">
        <v>17</v>
      </c>
      <c r="S119" s="201">
        <v>137000</v>
      </c>
      <c r="T119" s="201"/>
      <c r="U119" s="201"/>
      <c r="V119" s="201"/>
      <c r="W119" s="201"/>
      <c r="X119" s="201">
        <v>139000</v>
      </c>
      <c r="Y119" s="201"/>
      <c r="Z119" s="201"/>
      <c r="AA119" s="201"/>
      <c r="AB119" s="201">
        <v>6400</v>
      </c>
      <c r="AC119" s="201"/>
      <c r="AD119" s="201"/>
      <c r="AE119" s="201"/>
      <c r="AF119" s="68"/>
      <c r="AG119" s="68"/>
      <c r="AH119" s="68"/>
      <c r="AI119" s="97"/>
      <c r="AJ119" s="97"/>
    </row>
    <row r="120" spans="1:43" ht="12.95" customHeight="1" x14ac:dyDescent="0.15">
      <c r="D120" s="235"/>
      <c r="E120" s="236"/>
      <c r="F120" s="240"/>
      <c r="G120" s="232"/>
      <c r="H120" s="232"/>
      <c r="I120" s="232"/>
      <c r="J120" s="232"/>
      <c r="K120" s="232"/>
      <c r="L120" s="243"/>
      <c r="M120" s="243"/>
      <c r="N120" s="243"/>
      <c r="O120" s="243"/>
      <c r="P120" s="243"/>
      <c r="Q120" s="66"/>
      <c r="R120" s="65">
        <v>18</v>
      </c>
      <c r="S120" s="201">
        <v>139000</v>
      </c>
      <c r="T120" s="201"/>
      <c r="U120" s="201"/>
      <c r="V120" s="201"/>
      <c r="W120" s="201"/>
      <c r="X120" s="201">
        <v>141000</v>
      </c>
      <c r="Y120" s="201"/>
      <c r="Z120" s="201"/>
      <c r="AA120" s="201"/>
      <c r="AB120" s="201">
        <v>6700</v>
      </c>
      <c r="AC120" s="201"/>
      <c r="AD120" s="201"/>
      <c r="AE120" s="201"/>
      <c r="AF120" s="34"/>
      <c r="AG120" s="34"/>
      <c r="AH120" s="34"/>
      <c r="AI120" s="99"/>
      <c r="AJ120" s="99"/>
    </row>
    <row r="121" spans="1:43" ht="12.75" customHeight="1" x14ac:dyDescent="0.15">
      <c r="D121" s="235"/>
      <c r="E121" s="236"/>
      <c r="F121" s="240"/>
      <c r="G121" s="232"/>
      <c r="H121" s="232"/>
      <c r="I121" s="232"/>
      <c r="J121" s="232"/>
      <c r="K121" s="232"/>
      <c r="L121" s="243"/>
      <c r="M121" s="243"/>
      <c r="N121" s="243"/>
      <c r="O121" s="243"/>
      <c r="P121" s="243"/>
      <c r="Q121" s="66"/>
      <c r="R121" s="65">
        <v>19</v>
      </c>
      <c r="S121" s="201">
        <v>141000</v>
      </c>
      <c r="T121" s="201"/>
      <c r="U121" s="201"/>
      <c r="V121" s="201"/>
      <c r="W121" s="201"/>
      <c r="X121" s="201">
        <v>143000</v>
      </c>
      <c r="Y121" s="201"/>
      <c r="Z121" s="201"/>
      <c r="AA121" s="201"/>
      <c r="AB121" s="201">
        <v>7000</v>
      </c>
      <c r="AC121" s="201"/>
      <c r="AD121" s="201"/>
      <c r="AE121" s="201"/>
      <c r="AF121" s="34"/>
      <c r="AG121" s="34"/>
      <c r="AH121" s="34"/>
      <c r="AI121" s="99"/>
      <c r="AJ121" s="99"/>
    </row>
    <row r="122" spans="1:43" ht="12.75" customHeight="1" x14ac:dyDescent="0.15">
      <c r="D122" s="235"/>
      <c r="E122" s="236"/>
      <c r="F122" s="240"/>
      <c r="G122" s="232"/>
      <c r="H122" s="232"/>
      <c r="I122" s="232"/>
      <c r="J122" s="232"/>
      <c r="K122" s="232"/>
      <c r="L122" s="243"/>
      <c r="M122" s="243"/>
      <c r="N122" s="243"/>
      <c r="O122" s="243"/>
      <c r="P122" s="243"/>
      <c r="Q122" s="66"/>
      <c r="R122" s="67">
        <v>20</v>
      </c>
      <c r="S122" s="202">
        <v>143000</v>
      </c>
      <c r="T122" s="202"/>
      <c r="U122" s="202"/>
      <c r="V122" s="202"/>
      <c r="W122" s="202"/>
      <c r="X122" s="202">
        <v>145000</v>
      </c>
      <c r="Y122" s="202"/>
      <c r="Z122" s="202"/>
      <c r="AA122" s="202"/>
      <c r="AB122" s="202">
        <v>7400</v>
      </c>
      <c r="AC122" s="202"/>
      <c r="AD122" s="202"/>
      <c r="AE122" s="202"/>
      <c r="AF122" s="34"/>
      <c r="AG122" s="34"/>
      <c r="AH122" s="34"/>
      <c r="AI122" s="99"/>
      <c r="AJ122" s="99"/>
    </row>
    <row r="123" spans="1:43" x14ac:dyDescent="0.15">
      <c r="D123" s="237"/>
      <c r="E123" s="238"/>
      <c r="F123" s="241"/>
      <c r="G123" s="242"/>
      <c r="H123" s="242"/>
      <c r="I123" s="242"/>
      <c r="J123" s="242"/>
      <c r="K123" s="242"/>
      <c r="L123" s="244"/>
      <c r="M123" s="244"/>
      <c r="N123" s="244"/>
      <c r="O123" s="244"/>
      <c r="P123" s="244"/>
      <c r="Q123" s="66"/>
      <c r="R123" s="65">
        <v>21</v>
      </c>
      <c r="S123" s="201">
        <v>145000</v>
      </c>
      <c r="T123" s="201"/>
      <c r="U123" s="201"/>
      <c r="V123" s="201"/>
      <c r="W123" s="201"/>
      <c r="X123" s="201">
        <v>147000</v>
      </c>
      <c r="Y123" s="201"/>
      <c r="Z123" s="201"/>
      <c r="AA123" s="201"/>
      <c r="AB123" s="201">
        <v>7700</v>
      </c>
      <c r="AC123" s="201"/>
      <c r="AD123" s="201"/>
      <c r="AE123" s="201"/>
      <c r="AF123" s="34"/>
      <c r="AG123" s="34"/>
      <c r="AH123" s="34"/>
      <c r="AI123" s="99"/>
      <c r="AJ123" s="99"/>
    </row>
    <row r="124" spans="1:43" ht="12.95" customHeight="1" x14ac:dyDescent="0.15">
      <c r="D124" s="229">
        <v>1</v>
      </c>
      <c r="E124" s="230"/>
      <c r="F124" s="192">
        <v>105000</v>
      </c>
      <c r="G124" s="193"/>
      <c r="H124" s="193"/>
      <c r="I124" s="194"/>
      <c r="J124" s="192">
        <v>107000</v>
      </c>
      <c r="K124" s="193"/>
      <c r="L124" s="193"/>
      <c r="M124" s="194"/>
      <c r="N124" s="192">
        <v>3800</v>
      </c>
      <c r="O124" s="193"/>
      <c r="P124" s="193"/>
      <c r="Q124" s="100"/>
      <c r="R124" s="65">
        <v>22</v>
      </c>
      <c r="S124" s="201">
        <v>147000</v>
      </c>
      <c r="T124" s="201"/>
      <c r="U124" s="201"/>
      <c r="V124" s="201"/>
      <c r="W124" s="201"/>
      <c r="X124" s="201">
        <v>149000</v>
      </c>
      <c r="Y124" s="201"/>
      <c r="Z124" s="201"/>
      <c r="AA124" s="201"/>
      <c r="AB124" s="201">
        <v>8000</v>
      </c>
      <c r="AC124" s="201"/>
      <c r="AD124" s="201"/>
      <c r="AE124" s="201"/>
      <c r="AF124" s="34"/>
      <c r="AG124" s="34"/>
      <c r="AH124" s="34"/>
      <c r="AI124" s="99"/>
      <c r="AJ124" s="99"/>
    </row>
    <row r="125" spans="1:43" ht="12.95" customHeight="1" x14ac:dyDescent="0.15">
      <c r="D125" s="229">
        <v>2</v>
      </c>
      <c r="E125" s="230"/>
      <c r="F125" s="192">
        <v>107000</v>
      </c>
      <c r="G125" s="193"/>
      <c r="H125" s="193"/>
      <c r="I125" s="194"/>
      <c r="J125" s="192">
        <v>109000</v>
      </c>
      <c r="K125" s="193"/>
      <c r="L125" s="193"/>
      <c r="M125" s="194"/>
      <c r="N125" s="192">
        <v>3800</v>
      </c>
      <c r="O125" s="193"/>
      <c r="P125" s="193"/>
      <c r="Q125" s="100"/>
      <c r="R125" s="65">
        <v>23</v>
      </c>
      <c r="S125" s="201">
        <v>149000</v>
      </c>
      <c r="T125" s="201"/>
      <c r="U125" s="201"/>
      <c r="V125" s="201"/>
      <c r="W125" s="201"/>
      <c r="X125" s="201">
        <v>151000</v>
      </c>
      <c r="Y125" s="201"/>
      <c r="Z125" s="201"/>
      <c r="AA125" s="201"/>
      <c r="AB125" s="201">
        <v>8300</v>
      </c>
      <c r="AC125" s="201"/>
      <c r="AD125" s="201"/>
      <c r="AE125" s="201"/>
      <c r="AF125" s="34"/>
      <c r="AG125" s="34"/>
      <c r="AH125" s="34"/>
      <c r="AI125" s="99"/>
      <c r="AJ125" s="99"/>
    </row>
    <row r="126" spans="1:43" ht="12.95" customHeight="1" x14ac:dyDescent="0.15">
      <c r="D126" s="229">
        <v>3</v>
      </c>
      <c r="E126" s="230"/>
      <c r="F126" s="192">
        <v>109000</v>
      </c>
      <c r="G126" s="193"/>
      <c r="H126" s="193"/>
      <c r="I126" s="194"/>
      <c r="J126" s="192">
        <v>111000</v>
      </c>
      <c r="K126" s="193"/>
      <c r="L126" s="193"/>
      <c r="M126" s="194"/>
      <c r="N126" s="192">
        <v>3900</v>
      </c>
      <c r="O126" s="193"/>
      <c r="P126" s="193"/>
      <c r="Q126" s="100"/>
      <c r="R126" s="65">
        <v>24</v>
      </c>
      <c r="S126" s="201">
        <v>151000</v>
      </c>
      <c r="T126" s="201"/>
      <c r="U126" s="201"/>
      <c r="V126" s="201"/>
      <c r="W126" s="201"/>
      <c r="X126" s="201">
        <v>153000</v>
      </c>
      <c r="Y126" s="201"/>
      <c r="Z126" s="201"/>
      <c r="AA126" s="201"/>
      <c r="AB126" s="201">
        <v>8600</v>
      </c>
      <c r="AC126" s="201"/>
      <c r="AD126" s="201"/>
      <c r="AE126" s="201"/>
      <c r="AF126" s="34"/>
      <c r="AG126" s="34"/>
      <c r="AH126" s="34"/>
      <c r="AI126" s="99"/>
      <c r="AJ126" s="99"/>
    </row>
    <row r="127" spans="1:43" ht="12.95" customHeight="1" x14ac:dyDescent="0.15">
      <c r="D127" s="229">
        <v>4</v>
      </c>
      <c r="E127" s="230"/>
      <c r="F127" s="195">
        <v>111000</v>
      </c>
      <c r="G127" s="196"/>
      <c r="H127" s="196"/>
      <c r="I127" s="197"/>
      <c r="J127" s="195">
        <v>113000</v>
      </c>
      <c r="K127" s="196"/>
      <c r="L127" s="196"/>
      <c r="M127" s="197"/>
      <c r="N127" s="192">
        <v>4000</v>
      </c>
      <c r="O127" s="193"/>
      <c r="P127" s="193"/>
      <c r="Q127" s="100"/>
      <c r="R127" s="67">
        <v>25</v>
      </c>
      <c r="S127" s="202">
        <v>153000</v>
      </c>
      <c r="T127" s="202"/>
      <c r="U127" s="202"/>
      <c r="V127" s="202"/>
      <c r="W127" s="202"/>
      <c r="X127" s="202">
        <v>155000</v>
      </c>
      <c r="Y127" s="202"/>
      <c r="Z127" s="202"/>
      <c r="AA127" s="202"/>
      <c r="AB127" s="202">
        <v>8900</v>
      </c>
      <c r="AC127" s="202"/>
      <c r="AD127" s="202"/>
      <c r="AE127" s="202"/>
      <c r="AF127" s="34"/>
      <c r="AG127" s="34"/>
      <c r="AH127" s="34"/>
      <c r="AI127" s="99"/>
      <c r="AJ127" s="99"/>
    </row>
    <row r="128" spans="1:43" ht="12.95" customHeight="1" x14ac:dyDescent="0.15">
      <c r="D128" s="227">
        <v>5</v>
      </c>
      <c r="E128" s="228"/>
      <c r="F128" s="198">
        <v>113000</v>
      </c>
      <c r="G128" s="199"/>
      <c r="H128" s="199"/>
      <c r="I128" s="200"/>
      <c r="J128" s="198">
        <v>115000</v>
      </c>
      <c r="K128" s="199"/>
      <c r="L128" s="199"/>
      <c r="M128" s="200"/>
      <c r="N128" s="198">
        <v>4100</v>
      </c>
      <c r="O128" s="199"/>
      <c r="P128" s="199"/>
      <c r="Q128" s="100"/>
      <c r="R128" s="65">
        <v>26</v>
      </c>
      <c r="S128" s="201">
        <v>155000</v>
      </c>
      <c r="T128" s="201"/>
      <c r="U128" s="201"/>
      <c r="V128" s="201"/>
      <c r="W128" s="201"/>
      <c r="X128" s="201">
        <v>157000</v>
      </c>
      <c r="Y128" s="201"/>
      <c r="Z128" s="201"/>
      <c r="AA128" s="201"/>
      <c r="AB128" s="201">
        <v>9200</v>
      </c>
      <c r="AC128" s="201"/>
      <c r="AD128" s="201"/>
      <c r="AE128" s="201"/>
      <c r="AF128" s="34"/>
      <c r="AG128" s="34"/>
      <c r="AH128" s="34"/>
      <c r="AI128" s="99"/>
      <c r="AJ128" s="99"/>
    </row>
    <row r="129" spans="1:74" ht="12.95" customHeight="1" x14ac:dyDescent="0.15">
      <c r="D129" s="229">
        <v>6</v>
      </c>
      <c r="E129" s="230"/>
      <c r="F129" s="195">
        <v>115000</v>
      </c>
      <c r="G129" s="196"/>
      <c r="H129" s="196"/>
      <c r="I129" s="197"/>
      <c r="J129" s="195">
        <v>117000</v>
      </c>
      <c r="K129" s="196"/>
      <c r="L129" s="196"/>
      <c r="M129" s="197"/>
      <c r="N129" s="192">
        <v>4100</v>
      </c>
      <c r="O129" s="193"/>
      <c r="P129" s="193"/>
      <c r="Q129" s="100"/>
      <c r="R129" s="65">
        <v>27</v>
      </c>
      <c r="S129" s="201">
        <v>157000</v>
      </c>
      <c r="T129" s="201"/>
      <c r="U129" s="201"/>
      <c r="V129" s="201"/>
      <c r="W129" s="201"/>
      <c r="X129" s="201">
        <v>159000</v>
      </c>
      <c r="Y129" s="201"/>
      <c r="Z129" s="201"/>
      <c r="AA129" s="201"/>
      <c r="AB129" s="201">
        <v>9500</v>
      </c>
      <c r="AC129" s="201"/>
      <c r="AD129" s="201"/>
      <c r="AE129" s="201"/>
      <c r="AF129" s="34"/>
      <c r="AG129" s="34"/>
      <c r="AH129" s="34"/>
      <c r="AI129" s="99"/>
      <c r="AJ129" s="99"/>
    </row>
    <row r="130" spans="1:74" ht="12.95" customHeight="1" x14ac:dyDescent="0.15">
      <c r="D130" s="229">
        <v>7</v>
      </c>
      <c r="E130" s="230"/>
      <c r="F130" s="195">
        <v>117000</v>
      </c>
      <c r="G130" s="196"/>
      <c r="H130" s="196"/>
      <c r="I130" s="197"/>
      <c r="J130" s="195">
        <v>119000</v>
      </c>
      <c r="K130" s="196"/>
      <c r="L130" s="196"/>
      <c r="M130" s="197"/>
      <c r="N130" s="192">
        <v>4200</v>
      </c>
      <c r="O130" s="193"/>
      <c r="P130" s="193"/>
      <c r="Q130" s="100"/>
      <c r="R130" s="65">
        <v>28</v>
      </c>
      <c r="S130" s="201">
        <v>159000</v>
      </c>
      <c r="T130" s="201"/>
      <c r="U130" s="201"/>
      <c r="V130" s="201"/>
      <c r="W130" s="201"/>
      <c r="X130" s="201">
        <v>161000</v>
      </c>
      <c r="Y130" s="201"/>
      <c r="Z130" s="201"/>
      <c r="AA130" s="201"/>
      <c r="AB130" s="201">
        <v>9800</v>
      </c>
      <c r="AC130" s="201"/>
      <c r="AD130" s="201"/>
      <c r="AE130" s="201"/>
      <c r="AF130" s="34"/>
      <c r="AG130" s="34"/>
      <c r="AH130" s="34"/>
      <c r="AI130" s="99"/>
      <c r="AJ130" s="99"/>
    </row>
    <row r="131" spans="1:74" ht="12.95" customHeight="1" x14ac:dyDescent="0.15">
      <c r="D131" s="229">
        <v>8</v>
      </c>
      <c r="E131" s="230"/>
      <c r="F131" s="195">
        <v>119000</v>
      </c>
      <c r="G131" s="196"/>
      <c r="H131" s="196"/>
      <c r="I131" s="197"/>
      <c r="J131" s="195">
        <v>121000</v>
      </c>
      <c r="K131" s="196"/>
      <c r="L131" s="196"/>
      <c r="M131" s="197"/>
      <c r="N131" s="192">
        <v>4300</v>
      </c>
      <c r="O131" s="193"/>
      <c r="P131" s="193"/>
      <c r="Q131" s="100"/>
      <c r="R131" s="65">
        <v>29</v>
      </c>
      <c r="S131" s="201">
        <v>161000</v>
      </c>
      <c r="T131" s="201"/>
      <c r="U131" s="201"/>
      <c r="V131" s="201"/>
      <c r="W131" s="201"/>
      <c r="X131" s="201">
        <v>163000</v>
      </c>
      <c r="Y131" s="201"/>
      <c r="Z131" s="201"/>
      <c r="AA131" s="201"/>
      <c r="AB131" s="201">
        <v>10100</v>
      </c>
      <c r="AC131" s="201"/>
      <c r="AD131" s="201"/>
      <c r="AE131" s="201"/>
      <c r="AF131" s="34"/>
      <c r="AG131" s="34"/>
      <c r="AH131" s="34"/>
      <c r="AI131" s="99"/>
      <c r="AJ131" s="99"/>
    </row>
    <row r="132" spans="1:74" ht="12.95" customHeight="1" x14ac:dyDescent="0.15">
      <c r="D132" s="229">
        <v>9</v>
      </c>
      <c r="E132" s="230"/>
      <c r="F132" s="195">
        <v>121000</v>
      </c>
      <c r="G132" s="196"/>
      <c r="H132" s="196"/>
      <c r="I132" s="197"/>
      <c r="J132" s="195">
        <v>123000</v>
      </c>
      <c r="K132" s="196"/>
      <c r="L132" s="196"/>
      <c r="M132" s="197"/>
      <c r="N132" s="192">
        <v>4300</v>
      </c>
      <c r="O132" s="193"/>
      <c r="P132" s="193"/>
      <c r="Q132" s="100"/>
      <c r="R132" s="67">
        <v>30</v>
      </c>
      <c r="S132" s="202">
        <v>163000</v>
      </c>
      <c r="T132" s="202"/>
      <c r="U132" s="202"/>
      <c r="V132" s="202"/>
      <c r="W132" s="202"/>
      <c r="X132" s="202">
        <v>165000</v>
      </c>
      <c r="Y132" s="202"/>
      <c r="Z132" s="202"/>
      <c r="AA132" s="202"/>
      <c r="AB132" s="202">
        <v>10400</v>
      </c>
      <c r="AC132" s="202"/>
      <c r="AD132" s="202"/>
      <c r="AE132" s="202"/>
      <c r="AF132" s="34"/>
      <c r="AG132" s="34"/>
      <c r="AH132" s="34"/>
      <c r="AI132" s="99"/>
      <c r="AJ132" s="99"/>
    </row>
    <row r="133" spans="1:74" ht="12.95" customHeight="1" x14ac:dyDescent="0.15">
      <c r="D133" s="227">
        <v>10</v>
      </c>
      <c r="E133" s="228"/>
      <c r="F133" s="198">
        <v>123000</v>
      </c>
      <c r="G133" s="199"/>
      <c r="H133" s="199"/>
      <c r="I133" s="200"/>
      <c r="J133" s="198">
        <v>125000</v>
      </c>
      <c r="K133" s="199"/>
      <c r="L133" s="199"/>
      <c r="M133" s="200"/>
      <c r="N133" s="198">
        <v>4400</v>
      </c>
      <c r="O133" s="199"/>
      <c r="P133" s="199"/>
      <c r="Q133" s="100"/>
      <c r="R133" s="65">
        <v>31</v>
      </c>
      <c r="S133" s="201">
        <v>165000</v>
      </c>
      <c r="T133" s="201"/>
      <c r="U133" s="201"/>
      <c r="V133" s="201"/>
      <c r="W133" s="201"/>
      <c r="X133" s="201">
        <v>167000</v>
      </c>
      <c r="Y133" s="201"/>
      <c r="Z133" s="201"/>
      <c r="AA133" s="201"/>
      <c r="AB133" s="201">
        <v>10700</v>
      </c>
      <c r="AC133" s="201"/>
      <c r="AD133" s="201"/>
      <c r="AE133" s="201"/>
      <c r="AF133" s="34"/>
      <c r="AG133" s="34"/>
      <c r="AH133" s="34"/>
      <c r="AI133" s="99"/>
      <c r="AJ133" s="99"/>
    </row>
    <row r="134" spans="1:74" ht="12.95" customHeight="1" x14ac:dyDescent="0.15">
      <c r="D134" s="229">
        <v>11</v>
      </c>
      <c r="E134" s="230"/>
      <c r="F134" s="195">
        <v>125000</v>
      </c>
      <c r="G134" s="196"/>
      <c r="H134" s="196"/>
      <c r="I134" s="197"/>
      <c r="J134" s="195">
        <v>127000</v>
      </c>
      <c r="K134" s="196"/>
      <c r="L134" s="196"/>
      <c r="M134" s="197"/>
      <c r="N134" s="192">
        <v>4700</v>
      </c>
      <c r="O134" s="193"/>
      <c r="P134" s="193"/>
      <c r="Q134" s="100"/>
      <c r="R134" s="65">
        <v>32</v>
      </c>
      <c r="S134" s="201">
        <v>167000</v>
      </c>
      <c r="T134" s="201"/>
      <c r="U134" s="201"/>
      <c r="V134" s="201"/>
      <c r="W134" s="201"/>
      <c r="X134" s="201">
        <v>169000</v>
      </c>
      <c r="Y134" s="201"/>
      <c r="Z134" s="201"/>
      <c r="AA134" s="201"/>
      <c r="AB134" s="201">
        <v>11000</v>
      </c>
      <c r="AC134" s="201"/>
      <c r="AD134" s="201"/>
      <c r="AE134" s="201"/>
      <c r="AF134" s="34"/>
      <c r="AG134" s="34"/>
      <c r="AH134" s="34"/>
      <c r="AI134" s="99"/>
      <c r="AJ134" s="99"/>
    </row>
    <row r="135" spans="1:74" ht="12.95" customHeight="1" x14ac:dyDescent="0.15">
      <c r="D135" s="229">
        <v>12</v>
      </c>
      <c r="E135" s="230"/>
      <c r="F135" s="195">
        <v>127000</v>
      </c>
      <c r="G135" s="196"/>
      <c r="H135" s="196"/>
      <c r="I135" s="197"/>
      <c r="J135" s="195">
        <v>129000</v>
      </c>
      <c r="K135" s="196"/>
      <c r="L135" s="196"/>
      <c r="M135" s="197"/>
      <c r="N135" s="192">
        <v>5000</v>
      </c>
      <c r="O135" s="193"/>
      <c r="P135" s="193"/>
      <c r="Q135" s="100"/>
      <c r="R135" s="65">
        <v>33</v>
      </c>
      <c r="S135" s="201">
        <v>169000</v>
      </c>
      <c r="T135" s="201"/>
      <c r="U135" s="201"/>
      <c r="V135" s="201"/>
      <c r="W135" s="201"/>
      <c r="X135" s="201">
        <v>171000</v>
      </c>
      <c r="Y135" s="201"/>
      <c r="Z135" s="201"/>
      <c r="AA135" s="201"/>
      <c r="AB135" s="201">
        <v>11300</v>
      </c>
      <c r="AC135" s="201"/>
      <c r="AD135" s="201"/>
      <c r="AE135" s="201"/>
      <c r="AF135" s="34"/>
      <c r="AG135" s="34"/>
      <c r="AH135" s="34"/>
      <c r="AI135" s="99"/>
      <c r="AJ135" s="99"/>
    </row>
    <row r="136" spans="1:74" s="10" customFormat="1" ht="12.95" customHeight="1" x14ac:dyDescent="0.15">
      <c r="A136"/>
      <c r="B136"/>
      <c r="C136"/>
      <c r="D136" s="229">
        <v>13</v>
      </c>
      <c r="E136" s="230"/>
      <c r="F136" s="195">
        <v>129000</v>
      </c>
      <c r="G136" s="196"/>
      <c r="H136" s="196"/>
      <c r="I136" s="197"/>
      <c r="J136" s="195">
        <v>131000</v>
      </c>
      <c r="K136" s="196"/>
      <c r="L136" s="196"/>
      <c r="M136" s="197"/>
      <c r="N136" s="192">
        <v>5300</v>
      </c>
      <c r="O136" s="193"/>
      <c r="P136" s="193"/>
      <c r="Q136" s="100"/>
      <c r="R136" s="65">
        <v>34</v>
      </c>
      <c r="S136" s="201">
        <v>171000</v>
      </c>
      <c r="T136" s="201"/>
      <c r="U136" s="201"/>
      <c r="V136" s="201"/>
      <c r="W136" s="201"/>
      <c r="X136" s="201">
        <v>173000</v>
      </c>
      <c r="Y136" s="201"/>
      <c r="Z136" s="201"/>
      <c r="AA136" s="201"/>
      <c r="AB136" s="201">
        <v>11500</v>
      </c>
      <c r="AC136" s="201"/>
      <c r="AD136" s="201"/>
      <c r="AE136" s="201"/>
      <c r="AF136" s="34"/>
      <c r="AG136" s="34"/>
      <c r="AH136" s="34"/>
      <c r="AI136" s="99"/>
      <c r="AJ136" s="99"/>
      <c r="AK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row>
    <row r="137" spans="1:74" s="10" customFormat="1" ht="12.95" customHeight="1" x14ac:dyDescent="0.15">
      <c r="A137"/>
      <c r="B137"/>
      <c r="C137"/>
      <c r="D137" s="229">
        <v>14</v>
      </c>
      <c r="E137" s="230"/>
      <c r="F137" s="195">
        <v>131000</v>
      </c>
      <c r="G137" s="196"/>
      <c r="H137" s="196"/>
      <c r="I137" s="197"/>
      <c r="J137" s="195">
        <v>133000</v>
      </c>
      <c r="K137" s="196"/>
      <c r="L137" s="196"/>
      <c r="M137" s="197"/>
      <c r="N137" s="192">
        <v>5500</v>
      </c>
      <c r="O137" s="193"/>
      <c r="P137" s="193"/>
      <c r="Q137" s="100"/>
      <c r="R137" s="67">
        <v>35</v>
      </c>
      <c r="S137" s="202">
        <v>173000</v>
      </c>
      <c r="T137" s="202"/>
      <c r="U137" s="202"/>
      <c r="V137" s="202"/>
      <c r="W137" s="202"/>
      <c r="X137" s="202">
        <v>175000</v>
      </c>
      <c r="Y137" s="202"/>
      <c r="Z137" s="202"/>
      <c r="AA137" s="202"/>
      <c r="AB137" s="202">
        <v>11800</v>
      </c>
      <c r="AC137" s="202"/>
      <c r="AD137" s="202"/>
      <c r="AE137" s="202"/>
      <c r="AF137" s="34"/>
      <c r="AG137" s="34"/>
      <c r="AH137" s="34"/>
      <c r="AI137" s="99"/>
      <c r="AJ137" s="99"/>
      <c r="AK137"/>
    </row>
    <row r="138" spans="1:74" s="10" customFormat="1" ht="12.95" customHeight="1" x14ac:dyDescent="0.15">
      <c r="A138"/>
      <c r="B138"/>
      <c r="C138"/>
      <c r="D138" s="227">
        <v>15</v>
      </c>
      <c r="E138" s="228"/>
      <c r="F138" s="198">
        <v>133000</v>
      </c>
      <c r="G138" s="199"/>
      <c r="H138" s="199"/>
      <c r="I138" s="200"/>
      <c r="J138" s="198">
        <v>135000</v>
      </c>
      <c r="K138" s="199"/>
      <c r="L138" s="199"/>
      <c r="M138" s="200"/>
      <c r="N138" s="198">
        <v>5800</v>
      </c>
      <c r="O138" s="199"/>
      <c r="P138" s="199"/>
      <c r="Q138" s="100"/>
      <c r="R138" s="65">
        <v>36</v>
      </c>
      <c r="S138" s="201">
        <v>175000</v>
      </c>
      <c r="T138" s="201"/>
      <c r="U138" s="201"/>
      <c r="V138" s="201"/>
      <c r="W138" s="201"/>
      <c r="X138" s="201">
        <v>177000</v>
      </c>
      <c r="Y138" s="201"/>
      <c r="Z138" s="201"/>
      <c r="AA138" s="201"/>
      <c r="AB138" s="201">
        <v>12100</v>
      </c>
      <c r="AC138" s="201"/>
      <c r="AD138" s="201"/>
      <c r="AE138" s="201"/>
      <c r="AF138" s="34"/>
      <c r="AG138" s="34"/>
      <c r="AH138" s="34"/>
      <c r="AI138" s="99"/>
      <c r="AJ138" s="99"/>
      <c r="AK138"/>
    </row>
    <row r="139" spans="1:74" s="10" customFormat="1" ht="7.5" customHeight="1" x14ac:dyDescent="0.15">
      <c r="A139"/>
      <c r="B139"/>
      <c r="C139"/>
      <c r="D139" s="210"/>
      <c r="E139" s="210"/>
      <c r="F139" s="34"/>
      <c r="G139" s="34"/>
      <c r="H139" s="34"/>
      <c r="I139" s="34"/>
      <c r="J139" s="1"/>
      <c r="K139" s="1"/>
      <c r="L139" s="1"/>
      <c r="M139" s="1"/>
      <c r="N139" s="34"/>
      <c r="O139" s="34"/>
      <c r="P139" s="34"/>
      <c r="Q139" s="34"/>
      <c r="R139" s="34"/>
      <c r="S139" s="1"/>
      <c r="T139" s="1"/>
      <c r="U139"/>
      <c r="V139"/>
      <c r="W139"/>
      <c r="X139" s="98"/>
      <c r="Y139" s="98"/>
      <c r="Z139" s="98"/>
      <c r="AA139" s="98"/>
      <c r="AB139" s="98"/>
      <c r="AC139" s="98"/>
      <c r="AD139" s="98"/>
      <c r="AE139" s="98"/>
      <c r="AF139"/>
      <c r="AG139"/>
      <c r="AH139"/>
      <c r="AI139" s="97"/>
      <c r="AJ139" s="97"/>
      <c r="AK139"/>
    </row>
    <row r="140" spans="1:74" ht="12.95" customHeight="1" x14ac:dyDescent="0.15">
      <c r="A140" s="35" t="s">
        <v>161</v>
      </c>
      <c r="B140" s="35"/>
      <c r="C140" s="35"/>
      <c r="S140" s="35"/>
      <c r="T140" s="35"/>
      <c r="AI140" s="35"/>
      <c r="AJ140" s="35"/>
      <c r="AK140" s="35"/>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0"/>
      <c r="BN140" s="10"/>
      <c r="BO140" s="10"/>
      <c r="BP140" s="10"/>
      <c r="BQ140" s="10"/>
      <c r="BR140" s="10"/>
      <c r="BS140" s="10"/>
      <c r="BT140" s="10"/>
      <c r="BU140" s="10"/>
      <c r="BV140" s="10"/>
    </row>
    <row r="141" spans="1:74" x14ac:dyDescent="0.15">
      <c r="A141" s="35"/>
      <c r="B141" s="35"/>
      <c r="C141" s="35"/>
      <c r="S141" s="35"/>
      <c r="T141" s="35"/>
      <c r="AI141" s="35"/>
      <c r="AJ141" s="35"/>
      <c r="AK141" s="35"/>
    </row>
    <row r="143" spans="1:74" x14ac:dyDescent="0.15">
      <c r="D143" s="10"/>
      <c r="E143" s="10"/>
      <c r="F143" s="10"/>
      <c r="G143" s="10"/>
      <c r="H143" s="10"/>
      <c r="I143" s="10"/>
      <c r="J143" s="10"/>
      <c r="K143" s="10"/>
      <c r="L143" s="10"/>
      <c r="M143" s="10"/>
      <c r="N143" s="10"/>
      <c r="O143" s="10"/>
      <c r="P143" s="10"/>
      <c r="Q143" s="10"/>
      <c r="R143" s="10"/>
    </row>
    <row r="144" spans="1:74" x14ac:dyDescent="0.15">
      <c r="D144" s="10"/>
      <c r="E144" s="10"/>
      <c r="F144" s="10"/>
      <c r="G144" s="10"/>
      <c r="H144" s="10"/>
      <c r="I144" s="10"/>
      <c r="J144" s="10"/>
      <c r="K144" s="10"/>
      <c r="L144" s="10"/>
      <c r="M144" s="10"/>
      <c r="N144" s="10"/>
      <c r="O144" s="10"/>
      <c r="P144" s="10"/>
      <c r="Q144" s="10"/>
      <c r="R144" s="10"/>
    </row>
    <row r="145" spans="4:51" x14ac:dyDescent="0.15">
      <c r="D145" s="35"/>
      <c r="E145" s="35"/>
      <c r="F145" s="35"/>
      <c r="G145" s="35"/>
      <c r="H145" s="35"/>
      <c r="I145" s="35"/>
      <c r="J145" s="35"/>
      <c r="K145" s="35"/>
      <c r="L145" s="35"/>
      <c r="M145" s="35"/>
      <c r="N145" s="35"/>
      <c r="O145" s="35"/>
      <c r="P145" s="35"/>
      <c r="Q145" s="35"/>
      <c r="R145" s="35"/>
    </row>
    <row r="146" spans="4:51" x14ac:dyDescent="0.15">
      <c r="AK146" s="205"/>
      <c r="AL146" s="205"/>
    </row>
    <row r="147" spans="4:51" ht="42" customHeight="1" x14ac:dyDescent="0.15">
      <c r="AK147" s="205"/>
      <c r="AL147" s="205"/>
      <c r="AM147" s="205"/>
      <c r="AN147" s="231"/>
      <c r="AO147" s="231"/>
      <c r="AP147" s="231"/>
      <c r="AQ147" s="231"/>
      <c r="AR147" s="231"/>
      <c r="AS147" s="231"/>
      <c r="AT147" s="231"/>
      <c r="AU147" s="231"/>
      <c r="AV147" s="231"/>
      <c r="AW147" s="231"/>
      <c r="AX147" s="231"/>
      <c r="AY147" s="231"/>
    </row>
    <row r="148" spans="4:51" ht="13.5" customHeight="1" x14ac:dyDescent="0.15">
      <c r="AK148" s="205"/>
      <c r="AL148" s="205"/>
      <c r="AM148" s="205"/>
      <c r="AN148" s="109"/>
      <c r="AO148" s="205"/>
      <c r="AP148" s="205"/>
      <c r="AQ148" s="231"/>
      <c r="AR148" s="231"/>
      <c r="AS148" s="231"/>
      <c r="AT148" s="231"/>
      <c r="AU148" s="231"/>
      <c r="AV148" s="231"/>
      <c r="AW148" s="231"/>
      <c r="AX148" s="231"/>
      <c r="AY148" s="231"/>
    </row>
    <row r="149" spans="4:51" x14ac:dyDescent="0.15">
      <c r="AK149" s="205"/>
      <c r="AL149" s="205"/>
      <c r="AM149" s="205"/>
      <c r="AN149" s="205"/>
      <c r="AO149" s="205"/>
      <c r="AP149" s="205"/>
      <c r="AQ149" s="231"/>
      <c r="AR149" s="231"/>
      <c r="AS149" s="231"/>
      <c r="AT149" s="231"/>
      <c r="AU149" s="231"/>
      <c r="AV149" s="231"/>
      <c r="AW149" s="231"/>
      <c r="AX149" s="231"/>
      <c r="AY149" s="231"/>
    </row>
    <row r="150" spans="4:51" x14ac:dyDescent="0.15">
      <c r="AK150" s="205"/>
      <c r="AL150" s="205"/>
      <c r="AM150" s="205"/>
      <c r="AN150" s="205"/>
      <c r="AO150" s="205"/>
      <c r="AP150" s="205"/>
      <c r="AQ150" s="231"/>
      <c r="AR150" s="231"/>
      <c r="AS150" s="231"/>
      <c r="AT150" s="231"/>
      <c r="AU150" s="231"/>
      <c r="AV150" s="231"/>
      <c r="AW150" s="231"/>
      <c r="AX150" s="231"/>
      <c r="AY150" s="231"/>
    </row>
    <row r="151" spans="4:51" x14ac:dyDescent="0.15">
      <c r="AM151" s="205"/>
      <c r="AN151" s="205"/>
      <c r="AO151" s="205"/>
      <c r="AP151" s="205"/>
      <c r="AQ151" s="231"/>
      <c r="AR151" s="231"/>
      <c r="AS151" s="231"/>
      <c r="AT151" s="231"/>
      <c r="AU151" s="231"/>
      <c r="AV151" s="231"/>
      <c r="AW151" s="231"/>
      <c r="AX151" s="231"/>
      <c r="AY151" s="231"/>
    </row>
    <row r="152" spans="4:51" x14ac:dyDescent="0.15">
      <c r="AQ152" s="232"/>
      <c r="AR152" s="232"/>
      <c r="AS152" s="232"/>
      <c r="AT152" s="232"/>
      <c r="AU152" s="232"/>
      <c r="AV152" s="232"/>
      <c r="AW152" s="232"/>
      <c r="AX152" s="232"/>
      <c r="AY152" s="232"/>
    </row>
    <row r="153" spans="4:51" x14ac:dyDescent="0.15">
      <c r="AQ153" s="232"/>
      <c r="AR153" s="232"/>
      <c r="AS153" s="232"/>
      <c r="AT153" s="232"/>
      <c r="AU153" s="232"/>
      <c r="AV153" s="232"/>
      <c r="AW153" s="232"/>
      <c r="AX153" s="232"/>
      <c r="AY153" s="232"/>
    </row>
  </sheetData>
  <mergeCells count="553">
    <mergeCell ref="B5:J5"/>
    <mergeCell ref="B6:J6"/>
    <mergeCell ref="P6:Q7"/>
    <mergeCell ref="R6:V7"/>
    <mergeCell ref="X6:Z6"/>
    <mergeCell ref="AB7:AJ7"/>
    <mergeCell ref="A1:D2"/>
    <mergeCell ref="E1:F2"/>
    <mergeCell ref="G1:I2"/>
    <mergeCell ref="J1:L2"/>
    <mergeCell ref="M1:AD3"/>
    <mergeCell ref="AE1:AK1"/>
    <mergeCell ref="AE2:AK2"/>
    <mergeCell ref="AE3:AK3"/>
    <mergeCell ref="N13:W13"/>
    <mergeCell ref="A14:E14"/>
    <mergeCell ref="F14:L14"/>
    <mergeCell ref="N14:Y14"/>
    <mergeCell ref="Z14:AB14"/>
    <mergeCell ref="AM14:AQ14"/>
    <mergeCell ref="B8:J8"/>
    <mergeCell ref="AB8:AJ8"/>
    <mergeCell ref="R9:AC9"/>
    <mergeCell ref="F11:G11"/>
    <mergeCell ref="H11:N11"/>
    <mergeCell ref="P11:AD11"/>
    <mergeCell ref="T16:AK16"/>
    <mergeCell ref="N17:W17"/>
    <mergeCell ref="A18:L19"/>
    <mergeCell ref="N18:W18"/>
    <mergeCell ref="Z18:AK18"/>
    <mergeCell ref="O19:P19"/>
    <mergeCell ref="R19:W19"/>
    <mergeCell ref="Z19:AK19"/>
    <mergeCell ref="A15:E15"/>
    <mergeCell ref="K15:M15"/>
    <mergeCell ref="S15:T15"/>
    <mergeCell ref="U15:Y15"/>
    <mergeCell ref="A16:B16"/>
    <mergeCell ref="D16:E16"/>
    <mergeCell ref="G16:H16"/>
    <mergeCell ref="J16:K16"/>
    <mergeCell ref="L16:P16"/>
    <mergeCell ref="R16:S16"/>
    <mergeCell ref="A20:L21"/>
    <mergeCell ref="O20:P20"/>
    <mergeCell ref="R20:W20"/>
    <mergeCell ref="Z20:AK20"/>
    <mergeCell ref="Z21:AK21"/>
    <mergeCell ref="A23:B24"/>
    <mergeCell ref="C23:D24"/>
    <mergeCell ref="E23:J24"/>
    <mergeCell ref="K23:L24"/>
    <mergeCell ref="M23:N24"/>
    <mergeCell ref="O23:P24"/>
    <mergeCell ref="Q23:R24"/>
    <mergeCell ref="S23:AK24"/>
    <mergeCell ref="A25:B25"/>
    <mergeCell ref="C25:D25"/>
    <mergeCell ref="E25:J25"/>
    <mergeCell ref="K25:L25"/>
    <mergeCell ref="M25:N25"/>
    <mergeCell ref="O25:P25"/>
    <mergeCell ref="Q25:R25"/>
    <mergeCell ref="S25:AK25"/>
    <mergeCell ref="A26:B26"/>
    <mergeCell ref="C26:D26"/>
    <mergeCell ref="E26:F26"/>
    <mergeCell ref="G26:H26"/>
    <mergeCell ref="I26:J26"/>
    <mergeCell ref="K26:L26"/>
    <mergeCell ref="M26:N26"/>
    <mergeCell ref="O26:P26"/>
    <mergeCell ref="Q26:R26"/>
    <mergeCell ref="S26:AK26"/>
    <mergeCell ref="S27:AK27"/>
    <mergeCell ref="A28:B28"/>
    <mergeCell ref="C28:D28"/>
    <mergeCell ref="E28:F28"/>
    <mergeCell ref="G28:H28"/>
    <mergeCell ref="I28:J28"/>
    <mergeCell ref="K28:L28"/>
    <mergeCell ref="M28:N28"/>
    <mergeCell ref="O28:P28"/>
    <mergeCell ref="Q28:R28"/>
    <mergeCell ref="S28:AK28"/>
    <mergeCell ref="A27:B27"/>
    <mergeCell ref="C27:D27"/>
    <mergeCell ref="E27:F27"/>
    <mergeCell ref="G27:H27"/>
    <mergeCell ref="I27:J27"/>
    <mergeCell ref="K27:L27"/>
    <mergeCell ref="M27:N27"/>
    <mergeCell ref="O27:P27"/>
    <mergeCell ref="Q27:R27"/>
    <mergeCell ref="S29:AK29"/>
    <mergeCell ref="A30:B30"/>
    <mergeCell ref="C30:D30"/>
    <mergeCell ref="E30:F30"/>
    <mergeCell ref="G30:H30"/>
    <mergeCell ref="I30:J30"/>
    <mergeCell ref="K30:L30"/>
    <mergeCell ref="M30:N30"/>
    <mergeCell ref="O30:P30"/>
    <mergeCell ref="Q30:R30"/>
    <mergeCell ref="S30:AK30"/>
    <mergeCell ref="A29:B29"/>
    <mergeCell ref="C29:D29"/>
    <mergeCell ref="E29:F29"/>
    <mergeCell ref="G29:H29"/>
    <mergeCell ref="I29:J29"/>
    <mergeCell ref="K29:L29"/>
    <mergeCell ref="M29:N29"/>
    <mergeCell ref="O29:P29"/>
    <mergeCell ref="Q29:R29"/>
    <mergeCell ref="S31:AK31"/>
    <mergeCell ref="A32:B32"/>
    <mergeCell ref="C32:D32"/>
    <mergeCell ref="E32:F32"/>
    <mergeCell ref="G32:H32"/>
    <mergeCell ref="I32:J32"/>
    <mergeCell ref="K32:L32"/>
    <mergeCell ref="M32:N32"/>
    <mergeCell ref="O32:P32"/>
    <mergeCell ref="Q32:R32"/>
    <mergeCell ref="S32:AK32"/>
    <mergeCell ref="A31:B31"/>
    <mergeCell ref="C31:D31"/>
    <mergeCell ref="E31:F31"/>
    <mergeCell ref="G31:H31"/>
    <mergeCell ref="I31:J31"/>
    <mergeCell ref="K31:L31"/>
    <mergeCell ref="M31:N31"/>
    <mergeCell ref="O31:P31"/>
    <mergeCell ref="Q31:R31"/>
    <mergeCell ref="AM32:AM34"/>
    <mergeCell ref="A33:B33"/>
    <mergeCell ref="C33:D33"/>
    <mergeCell ref="E33:F33"/>
    <mergeCell ref="G33:H33"/>
    <mergeCell ref="I33:J33"/>
    <mergeCell ref="K33:L33"/>
    <mergeCell ref="M33:N33"/>
    <mergeCell ref="O33:P33"/>
    <mergeCell ref="Q33:R33"/>
    <mergeCell ref="S33:AK33"/>
    <mergeCell ref="A34:B34"/>
    <mergeCell ref="C34:D34"/>
    <mergeCell ref="E34:F34"/>
    <mergeCell ref="G34:H34"/>
    <mergeCell ref="I34:J34"/>
    <mergeCell ref="K34:L34"/>
    <mergeCell ref="M34:N34"/>
    <mergeCell ref="O34:P34"/>
    <mergeCell ref="Q34:R34"/>
    <mergeCell ref="S34:AK34"/>
    <mergeCell ref="S35:AK35"/>
    <mergeCell ref="A36:B36"/>
    <mergeCell ref="C36:D36"/>
    <mergeCell ref="E36:F36"/>
    <mergeCell ref="G36:H36"/>
    <mergeCell ref="I36:J36"/>
    <mergeCell ref="K36:L36"/>
    <mergeCell ref="M36:N36"/>
    <mergeCell ref="O36:P36"/>
    <mergeCell ref="Q36:R36"/>
    <mergeCell ref="S36:AK36"/>
    <mergeCell ref="A35:B35"/>
    <mergeCell ref="C35:D35"/>
    <mergeCell ref="E35:F35"/>
    <mergeCell ref="G35:H35"/>
    <mergeCell ref="I35:J35"/>
    <mergeCell ref="K35:L35"/>
    <mergeCell ref="M35:N35"/>
    <mergeCell ref="O35:P35"/>
    <mergeCell ref="Q35:R35"/>
    <mergeCell ref="S37:AK37"/>
    <mergeCell ref="A38:B38"/>
    <mergeCell ref="C38:D38"/>
    <mergeCell ref="E38:F38"/>
    <mergeCell ref="G38:H38"/>
    <mergeCell ref="I38:J38"/>
    <mergeCell ref="K38:L38"/>
    <mergeCell ref="M38:N38"/>
    <mergeCell ref="O38:P38"/>
    <mergeCell ref="Q38:R38"/>
    <mergeCell ref="S38:AK38"/>
    <mergeCell ref="A37:B37"/>
    <mergeCell ref="C37:D37"/>
    <mergeCell ref="E37:F37"/>
    <mergeCell ref="G37:H37"/>
    <mergeCell ref="I37:J37"/>
    <mergeCell ref="K37:L37"/>
    <mergeCell ref="M37:N37"/>
    <mergeCell ref="O37:P37"/>
    <mergeCell ref="Q37:R37"/>
    <mergeCell ref="S39:AK39"/>
    <mergeCell ref="A40:B40"/>
    <mergeCell ref="C40:D40"/>
    <mergeCell ref="E40:F40"/>
    <mergeCell ref="G40:H40"/>
    <mergeCell ref="I40:J40"/>
    <mergeCell ref="K40:L40"/>
    <mergeCell ref="M40:N40"/>
    <mergeCell ref="O40:P40"/>
    <mergeCell ref="Q40:R40"/>
    <mergeCell ref="S40:AK40"/>
    <mergeCell ref="A39:B39"/>
    <mergeCell ref="C39:D39"/>
    <mergeCell ref="E39:F39"/>
    <mergeCell ref="G39:H39"/>
    <mergeCell ref="I39:J39"/>
    <mergeCell ref="K39:L39"/>
    <mergeCell ref="M39:N39"/>
    <mergeCell ref="O39:P39"/>
    <mergeCell ref="Q39:R39"/>
    <mergeCell ref="S41:AK41"/>
    <mergeCell ref="A42:B42"/>
    <mergeCell ref="C42:D42"/>
    <mergeCell ref="E42:F42"/>
    <mergeCell ref="G42:H42"/>
    <mergeCell ref="I42:J42"/>
    <mergeCell ref="K42:L42"/>
    <mergeCell ref="M42:N42"/>
    <mergeCell ref="O42:P42"/>
    <mergeCell ref="Q42:R42"/>
    <mergeCell ref="S42:AK42"/>
    <mergeCell ref="A41:B41"/>
    <mergeCell ref="C41:D41"/>
    <mergeCell ref="E41:F41"/>
    <mergeCell ref="G41:H41"/>
    <mergeCell ref="I41:J41"/>
    <mergeCell ref="K41:L41"/>
    <mergeCell ref="M41:N41"/>
    <mergeCell ref="O41:P41"/>
    <mergeCell ref="Q41:R41"/>
    <mergeCell ref="S43:AK43"/>
    <mergeCell ref="A44:B44"/>
    <mergeCell ref="C44:D44"/>
    <mergeCell ref="E44:F44"/>
    <mergeCell ref="G44:H44"/>
    <mergeCell ref="I44:J44"/>
    <mergeCell ref="K44:L44"/>
    <mergeCell ref="M44:N44"/>
    <mergeCell ref="O44:P44"/>
    <mergeCell ref="Q44:R44"/>
    <mergeCell ref="S44:AK44"/>
    <mergeCell ref="A43:B43"/>
    <mergeCell ref="C43:D43"/>
    <mergeCell ref="E43:F43"/>
    <mergeCell ref="G43:H43"/>
    <mergeCell ref="I43:J43"/>
    <mergeCell ref="K43:L43"/>
    <mergeCell ref="M43:N43"/>
    <mergeCell ref="O43:P43"/>
    <mergeCell ref="Q43:R43"/>
    <mergeCell ref="S45:AK45"/>
    <mergeCell ref="A46:B46"/>
    <mergeCell ref="C46:D46"/>
    <mergeCell ref="E46:F46"/>
    <mergeCell ref="G46:H46"/>
    <mergeCell ref="I46:J46"/>
    <mergeCell ref="K46:L46"/>
    <mergeCell ref="M46:N46"/>
    <mergeCell ref="O46:P46"/>
    <mergeCell ref="Q46:R46"/>
    <mergeCell ref="S46:AK46"/>
    <mergeCell ref="A45:B45"/>
    <mergeCell ref="C45:D45"/>
    <mergeCell ref="E45:F45"/>
    <mergeCell ref="G45:H45"/>
    <mergeCell ref="I45:J45"/>
    <mergeCell ref="K45:L45"/>
    <mergeCell ref="M45:N45"/>
    <mergeCell ref="O45:P45"/>
    <mergeCell ref="Q45:R45"/>
    <mergeCell ref="S47:AK47"/>
    <mergeCell ref="A48:B48"/>
    <mergeCell ref="C48:D48"/>
    <mergeCell ref="E48:F48"/>
    <mergeCell ref="G48:H48"/>
    <mergeCell ref="I48:J48"/>
    <mergeCell ref="K48:L48"/>
    <mergeCell ref="M48:N48"/>
    <mergeCell ref="O48:P48"/>
    <mergeCell ref="Q48:R48"/>
    <mergeCell ref="S48:AK48"/>
    <mergeCell ref="A47:B47"/>
    <mergeCell ref="C47:D47"/>
    <mergeCell ref="E47:F47"/>
    <mergeCell ref="G47:H47"/>
    <mergeCell ref="I47:J47"/>
    <mergeCell ref="K47:L47"/>
    <mergeCell ref="M47:N47"/>
    <mergeCell ref="O47:P47"/>
    <mergeCell ref="Q47:R47"/>
    <mergeCell ref="S49:AK49"/>
    <mergeCell ref="A50:B50"/>
    <mergeCell ref="C50:D50"/>
    <mergeCell ref="E50:F50"/>
    <mergeCell ref="G50:H50"/>
    <mergeCell ref="I50:J50"/>
    <mergeCell ref="K50:L50"/>
    <mergeCell ref="M50:N50"/>
    <mergeCell ref="O50:P50"/>
    <mergeCell ref="Q50:R50"/>
    <mergeCell ref="S50:AK50"/>
    <mergeCell ref="A49:B49"/>
    <mergeCell ref="C49:D49"/>
    <mergeCell ref="E49:F49"/>
    <mergeCell ref="G49:H49"/>
    <mergeCell ref="I49:J49"/>
    <mergeCell ref="K49:L49"/>
    <mergeCell ref="M49:N49"/>
    <mergeCell ref="O49:P49"/>
    <mergeCell ref="Q49:R49"/>
    <mergeCell ref="S51:AK51"/>
    <mergeCell ref="A52:B52"/>
    <mergeCell ref="C52:D52"/>
    <mergeCell ref="E52:F52"/>
    <mergeCell ref="G52:H52"/>
    <mergeCell ref="I52:J52"/>
    <mergeCell ref="K52:L52"/>
    <mergeCell ref="M52:N52"/>
    <mergeCell ref="O52:P52"/>
    <mergeCell ref="Q52:R52"/>
    <mergeCell ref="S52:AK52"/>
    <mergeCell ref="A51:B51"/>
    <mergeCell ref="C51:D51"/>
    <mergeCell ref="E51:F51"/>
    <mergeCell ref="G51:H51"/>
    <mergeCell ref="I51:J51"/>
    <mergeCell ref="K51:L51"/>
    <mergeCell ref="M51:N51"/>
    <mergeCell ref="O51:P51"/>
    <mergeCell ref="Q51:R51"/>
    <mergeCell ref="S53:AK53"/>
    <mergeCell ref="A54:B54"/>
    <mergeCell ref="C54:D54"/>
    <mergeCell ref="E54:F54"/>
    <mergeCell ref="G54:H54"/>
    <mergeCell ref="I54:J54"/>
    <mergeCell ref="K54:L54"/>
    <mergeCell ref="M54:N54"/>
    <mergeCell ref="O54:P54"/>
    <mergeCell ref="Q54:R54"/>
    <mergeCell ref="S54:AK54"/>
    <mergeCell ref="A53:B53"/>
    <mergeCell ref="C53:D53"/>
    <mergeCell ref="E53:F53"/>
    <mergeCell ref="G53:H53"/>
    <mergeCell ref="I53:J53"/>
    <mergeCell ref="K53:L53"/>
    <mergeCell ref="M53:N53"/>
    <mergeCell ref="O53:P53"/>
    <mergeCell ref="Q53:R53"/>
    <mergeCell ref="S55:AK55"/>
    <mergeCell ref="A56:B56"/>
    <mergeCell ref="C56:D56"/>
    <mergeCell ref="E56:F56"/>
    <mergeCell ref="G56:H56"/>
    <mergeCell ref="I56:J56"/>
    <mergeCell ref="K56:L56"/>
    <mergeCell ref="M56:N56"/>
    <mergeCell ref="O56:P56"/>
    <mergeCell ref="Q56:R56"/>
    <mergeCell ref="S56:AK56"/>
    <mergeCell ref="A55:B55"/>
    <mergeCell ref="C55:D55"/>
    <mergeCell ref="E55:F55"/>
    <mergeCell ref="G55:H55"/>
    <mergeCell ref="I55:J55"/>
    <mergeCell ref="K55:L55"/>
    <mergeCell ref="M55:N55"/>
    <mergeCell ref="O55:P55"/>
    <mergeCell ref="Q55:R55"/>
    <mergeCell ref="A57:D57"/>
    <mergeCell ref="E57:J57"/>
    <mergeCell ref="K57:L57"/>
    <mergeCell ref="M57:N57"/>
    <mergeCell ref="O57:P57"/>
    <mergeCell ref="Q57:R57"/>
    <mergeCell ref="S57:AK57"/>
    <mergeCell ref="S62:T62"/>
    <mergeCell ref="U62:V62"/>
    <mergeCell ref="W62:X62"/>
    <mergeCell ref="AC62:AK62"/>
    <mergeCell ref="A59:D63"/>
    <mergeCell ref="E59:J60"/>
    <mergeCell ref="O59:X59"/>
    <mergeCell ref="AC59:AK60"/>
    <mergeCell ref="K60:L60"/>
    <mergeCell ref="M60:Q60"/>
    <mergeCell ref="R60:W60"/>
    <mergeCell ref="F62:H62"/>
    <mergeCell ref="J62:K62"/>
    <mergeCell ref="L62:N62"/>
    <mergeCell ref="A68:D70"/>
    <mergeCell ref="E68:M70"/>
    <mergeCell ref="AC68:AG68"/>
    <mergeCell ref="AC70:AG70"/>
    <mergeCell ref="A71:AK71"/>
    <mergeCell ref="A72:AK72"/>
    <mergeCell ref="V65:Y66"/>
    <mergeCell ref="AB65:AG66"/>
    <mergeCell ref="AI65:AK66"/>
    <mergeCell ref="E66:K66"/>
    <mergeCell ref="P67:W67"/>
    <mergeCell ref="AB67:AG67"/>
    <mergeCell ref="A64:D67"/>
    <mergeCell ref="L64:N64"/>
    <mergeCell ref="V64:Y64"/>
    <mergeCell ref="AB64:AG64"/>
    <mergeCell ref="AI64:AK64"/>
    <mergeCell ref="L65:N66"/>
    <mergeCell ref="A79:B79"/>
    <mergeCell ref="C79:AK79"/>
    <mergeCell ref="A80:B80"/>
    <mergeCell ref="C80:AK80"/>
    <mergeCell ref="A81:B81"/>
    <mergeCell ref="C81:AK81"/>
    <mergeCell ref="A74:B74"/>
    <mergeCell ref="C74:AK74"/>
    <mergeCell ref="A75:B75"/>
    <mergeCell ref="C75:AK75"/>
    <mergeCell ref="A77:B77"/>
    <mergeCell ref="C77:AK78"/>
    <mergeCell ref="A78:B78"/>
    <mergeCell ref="AN86:BV86"/>
    <mergeCell ref="A87:B87"/>
    <mergeCell ref="C87:AK87"/>
    <mergeCell ref="AN87:BV87"/>
    <mergeCell ref="A88:B88"/>
    <mergeCell ref="C88:AK88"/>
    <mergeCell ref="AN88:BV88"/>
    <mergeCell ref="A82:B82"/>
    <mergeCell ref="C82:AK82"/>
    <mergeCell ref="A84:B84"/>
    <mergeCell ref="C84:AK84"/>
    <mergeCell ref="A86:B86"/>
    <mergeCell ref="C86:AK86"/>
    <mergeCell ref="A91:B91"/>
    <mergeCell ref="C91:AK91"/>
    <mergeCell ref="AN91:BV91"/>
    <mergeCell ref="C92:AK92"/>
    <mergeCell ref="AN92:BV92"/>
    <mergeCell ref="A93:B93"/>
    <mergeCell ref="C93:AK93"/>
    <mergeCell ref="AN93:BV93"/>
    <mergeCell ref="A89:B89"/>
    <mergeCell ref="C89:AK89"/>
    <mergeCell ref="AN89:BV89"/>
    <mergeCell ref="A90:B90"/>
    <mergeCell ref="C90:AK90"/>
    <mergeCell ref="AN90:BV90"/>
    <mergeCell ref="A97:B97"/>
    <mergeCell ref="C97:AK97"/>
    <mergeCell ref="AN97:BV97"/>
    <mergeCell ref="A98:B98"/>
    <mergeCell ref="C98:AK98"/>
    <mergeCell ref="AN98:BV98"/>
    <mergeCell ref="A94:B94"/>
    <mergeCell ref="C94:AK94"/>
    <mergeCell ref="AN94:BV94"/>
    <mergeCell ref="C95:AK95"/>
    <mergeCell ref="AN95:BV95"/>
    <mergeCell ref="A96:B96"/>
    <mergeCell ref="C96:AK96"/>
    <mergeCell ref="AN96:BV96"/>
    <mergeCell ref="A102:B102"/>
    <mergeCell ref="C102:AK102"/>
    <mergeCell ref="AN102:BV102"/>
    <mergeCell ref="A103:B103"/>
    <mergeCell ref="C103:AK103"/>
    <mergeCell ref="AN103:BV103"/>
    <mergeCell ref="C99:AK99"/>
    <mergeCell ref="AN99:BV99"/>
    <mergeCell ref="A100:B100"/>
    <mergeCell ref="C100:AK100"/>
    <mergeCell ref="AN100:BV100"/>
    <mergeCell ref="C101:AK101"/>
    <mergeCell ref="AN101:BV101"/>
    <mergeCell ref="A107:B107"/>
    <mergeCell ref="C107:AK107"/>
    <mergeCell ref="AN107:BV107"/>
    <mergeCell ref="C108:AK108"/>
    <mergeCell ref="AN108:BV108"/>
    <mergeCell ref="A109:B109"/>
    <mergeCell ref="C109:AK109"/>
    <mergeCell ref="AN109:BV109"/>
    <mergeCell ref="C104:AK104"/>
    <mergeCell ref="AN104:BV104"/>
    <mergeCell ref="A105:B105"/>
    <mergeCell ref="C105:AK105"/>
    <mergeCell ref="AN105:BV105"/>
    <mergeCell ref="C106:AK106"/>
    <mergeCell ref="AN106:BV106"/>
    <mergeCell ref="S117:W117"/>
    <mergeCell ref="X117:AA117"/>
    <mergeCell ref="AB117:AE117"/>
    <mergeCell ref="C110:AK110"/>
    <mergeCell ref="C111:AK111"/>
    <mergeCell ref="A112:AK112"/>
    <mergeCell ref="A113:AE113"/>
    <mergeCell ref="D114:E116"/>
    <mergeCell ref="F114:M116"/>
    <mergeCell ref="N114:P116"/>
    <mergeCell ref="R114:R116"/>
    <mergeCell ref="S114:AA116"/>
    <mergeCell ref="AB114:AE116"/>
    <mergeCell ref="D118:E123"/>
    <mergeCell ref="F119:K123"/>
    <mergeCell ref="L119:P123"/>
    <mergeCell ref="D124:E124"/>
    <mergeCell ref="D125:E125"/>
    <mergeCell ref="D126:E126"/>
    <mergeCell ref="F117:I117"/>
    <mergeCell ref="J117:M117"/>
    <mergeCell ref="N117:P117"/>
    <mergeCell ref="D133:E133"/>
    <mergeCell ref="D134:E134"/>
    <mergeCell ref="D135:E135"/>
    <mergeCell ref="D136:E136"/>
    <mergeCell ref="D137:E137"/>
    <mergeCell ref="D138:E138"/>
    <mergeCell ref="D127:E127"/>
    <mergeCell ref="D128:E128"/>
    <mergeCell ref="D129:E129"/>
    <mergeCell ref="D130:E130"/>
    <mergeCell ref="D131:E131"/>
    <mergeCell ref="D132:E132"/>
    <mergeCell ref="AQ149:AS149"/>
    <mergeCell ref="AT149:AV149"/>
    <mergeCell ref="AW149:AY149"/>
    <mergeCell ref="AQ150:AS150"/>
    <mergeCell ref="AT150:AV150"/>
    <mergeCell ref="AW150:AY150"/>
    <mergeCell ref="AN147:AP147"/>
    <mergeCell ref="AQ147:AS147"/>
    <mergeCell ref="AT147:AV147"/>
    <mergeCell ref="AW147:AY147"/>
    <mergeCell ref="AQ148:AS148"/>
    <mergeCell ref="AT148:AV148"/>
    <mergeCell ref="AW148:AY148"/>
    <mergeCell ref="AQ153:AS153"/>
    <mergeCell ref="AT153:AV153"/>
    <mergeCell ref="AW153:AY153"/>
    <mergeCell ref="AQ151:AS151"/>
    <mergeCell ref="AT151:AV151"/>
    <mergeCell ref="AW151:AY151"/>
    <mergeCell ref="AQ152:AS152"/>
    <mergeCell ref="AT152:AV152"/>
    <mergeCell ref="AW152:AY152"/>
  </mergeCells>
  <phoneticPr fontId="19"/>
  <dataValidations count="7">
    <dataValidation allowBlank="1" showInputMessage="1" showErrorMessage="1" prompt="住所を入力してください。" sqref="R16 T16" xr:uid="{AC80E578-FAE1-4312-8642-B0D9F01234D1}"/>
    <dataValidation allowBlank="1" showInputMessage="1" showErrorMessage="1" prompt="大学名（勤務先）を入力してください。" sqref="A14:A15 F14:F15" xr:uid="{906D243C-EECC-4E7C-ABE8-31645DA539D0}"/>
    <dataValidation allowBlank="1" showInputMessage="1" showErrorMessage="1" prompt="ピンク色の封筒に書かれている番号を入力してください。" sqref="AO16:AO17 AC14:AC15" xr:uid="{14F13A8E-9574-4DBE-9714-1AA58E1046EA}"/>
    <dataValidation allowBlank="1" showInputMessage="1" showErrorMessage="1" prompt="日中ご連絡の取れる電話番号を_x000a_入力してください。" sqref="J16:J17" xr:uid="{9B6735D3-5294-47CB-BC1C-5940CD8C9BC6}"/>
    <dataValidation allowBlank="1" showInputMessage="1" showErrorMessage="1" prompt="生年月日を入力してください。" sqref="A16" xr:uid="{0F86E6B3-49D5-465F-B796-BE4F8F0D2934}"/>
    <dataValidation allowBlank="1" showInputMessage="1" showErrorMessage="1" prompt="大学名(勤務先)を入力してください。" sqref="Q16" xr:uid="{280BDE6C-2FBF-467C-B5F6-035EE11F5A9D}"/>
    <dataValidation allowBlank="1" showInputMessage="1" showErrorMessage="1" prompt="署名してください。_x000a_朱肉印をご使用ください。" sqref="S15 N14:P14 Q14:R15 S14:Y14" xr:uid="{A3466DDA-FF50-47A1-AA22-562B4309C383}"/>
  </dataValidations>
  <pageMargins left="0.78740157480314965" right="0.19685039370078741" top="0.59055118110236227" bottom="0.19685039370078741" header="0.11811023622047245" footer="0.31496062992125984"/>
  <pageSetup paperSize="9" scale="81" orientation="portrait" r:id="rId1"/>
  <rowBreaks count="1" manualBreakCount="1">
    <brk id="71" max="34"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0</xdr:col>
                    <xdr:colOff>28575</xdr:colOff>
                    <xdr:row>17</xdr:row>
                    <xdr:rowOff>219075</xdr:rowOff>
                  </from>
                  <to>
                    <xdr:col>1</xdr:col>
                    <xdr:colOff>57150</xdr:colOff>
                    <xdr:row>18</xdr:row>
                    <xdr:rowOff>180975</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0</xdr:col>
                    <xdr:colOff>28575</xdr:colOff>
                    <xdr:row>19</xdr:row>
                    <xdr:rowOff>200025</xdr:rowOff>
                  </from>
                  <to>
                    <xdr:col>1</xdr:col>
                    <xdr:colOff>57150</xdr:colOff>
                    <xdr:row>20</xdr:row>
                    <xdr:rowOff>180975</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11</xdr:col>
                    <xdr:colOff>0</xdr:colOff>
                    <xdr:row>3</xdr:row>
                    <xdr:rowOff>161925</xdr:rowOff>
                  </from>
                  <to>
                    <xdr:col>11</xdr:col>
                    <xdr:colOff>190500</xdr:colOff>
                    <xdr:row>5</xdr:row>
                    <xdr:rowOff>57150</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from>
                    <xdr:col>11</xdr:col>
                    <xdr:colOff>0</xdr:colOff>
                    <xdr:row>4</xdr:row>
                    <xdr:rowOff>161925</xdr:rowOff>
                  </from>
                  <to>
                    <xdr:col>11</xdr:col>
                    <xdr:colOff>190500</xdr:colOff>
                    <xdr:row>6</xdr:row>
                    <xdr:rowOff>28575</xdr:rowOff>
                  </to>
                </anchor>
              </controlPr>
            </control>
          </mc:Choice>
        </mc:AlternateContent>
        <mc:AlternateContent xmlns:mc="http://schemas.openxmlformats.org/markup-compatibility/2006">
          <mc:Choice Requires="x14">
            <control shapeId="32773" r:id="rId8" name="Check Box 5">
              <controlPr defaultSize="0" autoFill="0" autoLine="0" autoPict="0">
                <anchor moveWithCells="1">
                  <from>
                    <xdr:col>11</xdr:col>
                    <xdr:colOff>0</xdr:colOff>
                    <xdr:row>5</xdr:row>
                    <xdr:rowOff>161925</xdr:rowOff>
                  </from>
                  <to>
                    <xdr:col>11</xdr:col>
                    <xdr:colOff>190500</xdr:colOff>
                    <xdr:row>7</xdr:row>
                    <xdr:rowOff>28575</xdr:rowOff>
                  </to>
                </anchor>
              </controlPr>
            </control>
          </mc:Choice>
        </mc:AlternateContent>
        <mc:AlternateContent xmlns:mc="http://schemas.openxmlformats.org/markup-compatibility/2006">
          <mc:Choice Requires="x14">
            <control shapeId="32774" r:id="rId9" name="Check Box 6">
              <controlPr defaultSize="0" autoFill="0" autoLine="0" autoPict="0">
                <anchor moveWithCells="1">
                  <from>
                    <xdr:col>11</xdr:col>
                    <xdr:colOff>0</xdr:colOff>
                    <xdr:row>6</xdr:row>
                    <xdr:rowOff>161925</xdr:rowOff>
                  </from>
                  <to>
                    <xdr:col>11</xdr:col>
                    <xdr:colOff>190500</xdr:colOff>
                    <xdr:row>8</xdr:row>
                    <xdr:rowOff>28575</xdr:rowOff>
                  </to>
                </anchor>
              </controlPr>
            </control>
          </mc:Choice>
        </mc:AlternateContent>
        <mc:AlternateContent xmlns:mc="http://schemas.openxmlformats.org/markup-compatibility/2006">
          <mc:Choice Requires="x14">
            <control shapeId="32775" r:id="rId10" name="Check Box 7">
              <controlPr defaultSize="0" autoFill="0" autoLine="0" autoPict="0">
                <anchor moveWithCells="1">
                  <from>
                    <xdr:col>13</xdr:col>
                    <xdr:colOff>95250</xdr:colOff>
                    <xdr:row>6</xdr:row>
                    <xdr:rowOff>161925</xdr:rowOff>
                  </from>
                  <to>
                    <xdr:col>13</xdr:col>
                    <xdr:colOff>285750</xdr:colOff>
                    <xdr:row>8</xdr:row>
                    <xdr:rowOff>28575</xdr:rowOff>
                  </to>
                </anchor>
              </controlPr>
            </control>
          </mc:Choice>
        </mc:AlternateContent>
        <mc:AlternateContent xmlns:mc="http://schemas.openxmlformats.org/markup-compatibility/2006">
          <mc:Choice Requires="x14">
            <control shapeId="32776" r:id="rId11" name="Check Box 8">
              <controlPr defaultSize="0" autoFill="0" autoLine="0" autoPict="0">
                <anchor moveWithCells="1">
                  <from>
                    <xdr:col>15</xdr:col>
                    <xdr:colOff>142875</xdr:colOff>
                    <xdr:row>6</xdr:row>
                    <xdr:rowOff>161925</xdr:rowOff>
                  </from>
                  <to>
                    <xdr:col>16</xdr:col>
                    <xdr:colOff>19050</xdr:colOff>
                    <xdr:row>8</xdr:row>
                    <xdr:rowOff>28575</xdr:rowOff>
                  </to>
                </anchor>
              </controlPr>
            </control>
          </mc:Choice>
        </mc:AlternateContent>
        <mc:AlternateContent xmlns:mc="http://schemas.openxmlformats.org/markup-compatibility/2006">
          <mc:Choice Requires="x14">
            <control shapeId="32777" r:id="rId12" name="Check Box 9">
              <controlPr defaultSize="0" autoFill="0" autoLine="0" autoPict="0">
                <anchor moveWithCells="1">
                  <from>
                    <xdr:col>26</xdr:col>
                    <xdr:colOff>47625</xdr:colOff>
                    <xdr:row>5</xdr:row>
                    <xdr:rowOff>171450</xdr:rowOff>
                  </from>
                  <to>
                    <xdr:col>27</xdr:col>
                    <xdr:colOff>28575</xdr:colOff>
                    <xdr:row>7</xdr:row>
                    <xdr:rowOff>38100</xdr:rowOff>
                  </to>
                </anchor>
              </controlPr>
            </control>
          </mc:Choice>
        </mc:AlternateContent>
        <mc:AlternateContent xmlns:mc="http://schemas.openxmlformats.org/markup-compatibility/2006">
          <mc:Choice Requires="x14">
            <control shapeId="32778" r:id="rId13" name="Check Box 10">
              <controlPr defaultSize="0" autoFill="0" autoLine="0" autoPict="0">
                <anchor moveWithCells="1">
                  <from>
                    <xdr:col>26</xdr:col>
                    <xdr:colOff>57150</xdr:colOff>
                    <xdr:row>6</xdr:row>
                    <xdr:rowOff>171450</xdr:rowOff>
                  </from>
                  <to>
                    <xdr:col>27</xdr:col>
                    <xdr:colOff>38100</xdr:colOff>
                    <xdr:row>8</xdr:row>
                    <xdr:rowOff>38100</xdr:rowOff>
                  </to>
                </anchor>
              </controlPr>
            </control>
          </mc:Choice>
        </mc:AlternateContent>
        <mc:AlternateContent xmlns:mc="http://schemas.openxmlformats.org/markup-compatibility/2006">
          <mc:Choice Requires="x14">
            <control shapeId="32779" r:id="rId14" name="Check Box 11">
              <controlPr defaultSize="0" autoFill="0" autoLine="0" autoPict="0">
                <anchor moveWithCells="1">
                  <from>
                    <xdr:col>50</xdr:col>
                    <xdr:colOff>152400</xdr:colOff>
                    <xdr:row>21</xdr:row>
                    <xdr:rowOff>0</xdr:rowOff>
                  </from>
                  <to>
                    <xdr:col>50</xdr:col>
                    <xdr:colOff>342900</xdr:colOff>
                    <xdr:row>22</xdr:row>
                    <xdr:rowOff>95250</xdr:rowOff>
                  </to>
                </anchor>
              </controlPr>
            </control>
          </mc:Choice>
        </mc:AlternateContent>
        <mc:AlternateContent xmlns:mc="http://schemas.openxmlformats.org/markup-compatibility/2006">
          <mc:Choice Requires="x14">
            <control shapeId="32780" r:id="rId15" name="Check Box 12">
              <controlPr defaultSize="0" autoFill="0" autoLine="0" autoPict="0">
                <anchor moveWithCells="1">
                  <from>
                    <xdr:col>53</xdr:col>
                    <xdr:colOff>114300</xdr:colOff>
                    <xdr:row>21</xdr:row>
                    <xdr:rowOff>0</xdr:rowOff>
                  </from>
                  <to>
                    <xdr:col>53</xdr:col>
                    <xdr:colOff>304800</xdr:colOff>
                    <xdr:row>22</xdr:row>
                    <xdr:rowOff>95250</xdr:rowOff>
                  </to>
                </anchor>
              </controlPr>
            </control>
          </mc:Choice>
        </mc:AlternateContent>
        <mc:AlternateContent xmlns:mc="http://schemas.openxmlformats.org/markup-compatibility/2006">
          <mc:Choice Requires="x14">
            <control shapeId="32781" r:id="rId16" name="Check Box 13">
              <controlPr defaultSize="0" autoFill="0" autoLine="0" autoPict="0">
                <anchor moveWithCells="1">
                  <from>
                    <xdr:col>48</xdr:col>
                    <xdr:colOff>28575</xdr:colOff>
                    <xdr:row>18</xdr:row>
                    <xdr:rowOff>247650</xdr:rowOff>
                  </from>
                  <to>
                    <xdr:col>48</xdr:col>
                    <xdr:colOff>247650</xdr:colOff>
                    <xdr:row>19</xdr:row>
                    <xdr:rowOff>219075</xdr:rowOff>
                  </to>
                </anchor>
              </controlPr>
            </control>
          </mc:Choice>
        </mc:AlternateContent>
        <mc:AlternateContent xmlns:mc="http://schemas.openxmlformats.org/markup-compatibility/2006">
          <mc:Choice Requires="x14">
            <control shapeId="32782" r:id="rId17" name="Check Box 14">
              <controlPr defaultSize="0" autoFill="0" autoLine="0" autoPict="0">
                <anchor moveWithCells="1">
                  <from>
                    <xdr:col>4</xdr:col>
                    <xdr:colOff>57150</xdr:colOff>
                    <xdr:row>61</xdr:row>
                    <xdr:rowOff>104775</xdr:rowOff>
                  </from>
                  <to>
                    <xdr:col>5</xdr:col>
                    <xdr:colOff>66675</xdr:colOff>
                    <xdr:row>62</xdr:row>
                    <xdr:rowOff>47625</xdr:rowOff>
                  </to>
                </anchor>
              </controlPr>
            </control>
          </mc:Choice>
        </mc:AlternateContent>
        <mc:AlternateContent xmlns:mc="http://schemas.openxmlformats.org/markup-compatibility/2006">
          <mc:Choice Requires="x14">
            <control shapeId="32783" r:id="rId18" name="Check Box 15">
              <controlPr defaultSize="0" autoFill="0" autoLine="0" autoPict="0">
                <anchor moveWithCells="1">
                  <from>
                    <xdr:col>8</xdr:col>
                    <xdr:colOff>47625</xdr:colOff>
                    <xdr:row>61</xdr:row>
                    <xdr:rowOff>104775</xdr:rowOff>
                  </from>
                  <to>
                    <xdr:col>9</xdr:col>
                    <xdr:colOff>57150</xdr:colOff>
                    <xdr:row>62</xdr:row>
                    <xdr:rowOff>47625</xdr:rowOff>
                  </to>
                </anchor>
              </controlPr>
            </control>
          </mc:Choice>
        </mc:AlternateContent>
        <mc:AlternateContent xmlns:mc="http://schemas.openxmlformats.org/markup-compatibility/2006">
          <mc:Choice Requires="x14">
            <control shapeId="32784" r:id="rId19" name="Check Box 16">
              <controlPr defaultSize="0" autoFill="0" autoLine="0" autoPict="0">
                <anchor moveWithCells="1">
                  <from>
                    <xdr:col>26</xdr:col>
                    <xdr:colOff>47625</xdr:colOff>
                    <xdr:row>4</xdr:row>
                    <xdr:rowOff>171450</xdr:rowOff>
                  </from>
                  <to>
                    <xdr:col>27</xdr:col>
                    <xdr:colOff>28575</xdr:colOff>
                    <xdr:row>6</xdr:row>
                    <xdr:rowOff>38100</xdr:rowOff>
                  </to>
                </anchor>
              </controlPr>
            </control>
          </mc:Choice>
        </mc:AlternateContent>
        <mc:AlternateContent xmlns:mc="http://schemas.openxmlformats.org/markup-compatibility/2006">
          <mc:Choice Requires="x14">
            <control shapeId="32785" r:id="rId20" name="Check Box 17">
              <controlPr defaultSize="0" autoFill="0" autoLine="0" autoPict="0">
                <anchor moveWithCells="1">
                  <from>
                    <xdr:col>11</xdr:col>
                    <xdr:colOff>0</xdr:colOff>
                    <xdr:row>7</xdr:row>
                    <xdr:rowOff>161925</xdr:rowOff>
                  </from>
                  <to>
                    <xdr:col>11</xdr:col>
                    <xdr:colOff>190500</xdr:colOff>
                    <xdr:row>9</xdr:row>
                    <xdr:rowOff>28575</xdr:rowOff>
                  </to>
                </anchor>
              </controlPr>
            </control>
          </mc:Choice>
        </mc:AlternateContent>
        <mc:AlternateContent xmlns:mc="http://schemas.openxmlformats.org/markup-compatibility/2006">
          <mc:Choice Requires="x14">
            <control shapeId="32786" r:id="rId21" name="Check Box 18">
              <controlPr defaultSize="0" autoFill="0" autoLine="0" autoPict="0">
                <anchor moveWithCells="1">
                  <from>
                    <xdr:col>24</xdr:col>
                    <xdr:colOff>9525</xdr:colOff>
                    <xdr:row>17</xdr:row>
                    <xdr:rowOff>95250</xdr:rowOff>
                  </from>
                  <to>
                    <xdr:col>25</xdr:col>
                    <xdr:colOff>9525</xdr:colOff>
                    <xdr:row>18</xdr:row>
                    <xdr:rowOff>47625</xdr:rowOff>
                  </to>
                </anchor>
              </controlPr>
            </control>
          </mc:Choice>
        </mc:AlternateContent>
        <mc:AlternateContent xmlns:mc="http://schemas.openxmlformats.org/markup-compatibility/2006">
          <mc:Choice Requires="x14">
            <control shapeId="32787" r:id="rId22" name="Check Box 19">
              <controlPr defaultSize="0" autoFill="0" autoLine="0" autoPict="0">
                <anchor moveWithCells="1">
                  <from>
                    <xdr:col>13</xdr:col>
                    <xdr:colOff>66675</xdr:colOff>
                    <xdr:row>19</xdr:row>
                    <xdr:rowOff>19050</xdr:rowOff>
                  </from>
                  <to>
                    <xdr:col>13</xdr:col>
                    <xdr:colOff>266700</xdr:colOff>
                    <xdr:row>20</xdr:row>
                    <xdr:rowOff>9525</xdr:rowOff>
                  </to>
                </anchor>
              </controlPr>
            </control>
          </mc:Choice>
        </mc:AlternateContent>
        <mc:AlternateContent xmlns:mc="http://schemas.openxmlformats.org/markup-compatibility/2006">
          <mc:Choice Requires="x14">
            <control shapeId="32788" r:id="rId23" name="Check Box 20">
              <controlPr defaultSize="0" autoFill="0" autoLine="0" autoPict="0">
                <anchor moveWithCells="1">
                  <from>
                    <xdr:col>13</xdr:col>
                    <xdr:colOff>66675</xdr:colOff>
                    <xdr:row>20</xdr:row>
                    <xdr:rowOff>28575</xdr:rowOff>
                  </from>
                  <to>
                    <xdr:col>13</xdr:col>
                    <xdr:colOff>266700</xdr:colOff>
                    <xdr:row>21</xdr:row>
                    <xdr:rowOff>19050</xdr:rowOff>
                  </to>
                </anchor>
              </controlPr>
            </control>
          </mc:Choice>
        </mc:AlternateContent>
        <mc:AlternateContent xmlns:mc="http://schemas.openxmlformats.org/markup-compatibility/2006">
          <mc:Choice Requires="x14">
            <control shapeId="32789" r:id="rId24" name="Check Box 21">
              <controlPr defaultSize="0" autoFill="0" autoLine="0" autoPict="0">
                <anchor moveWithCells="1">
                  <from>
                    <xdr:col>16</xdr:col>
                    <xdr:colOff>47625</xdr:colOff>
                    <xdr:row>19</xdr:row>
                    <xdr:rowOff>9525</xdr:rowOff>
                  </from>
                  <to>
                    <xdr:col>16</xdr:col>
                    <xdr:colOff>247650</xdr:colOff>
                    <xdr:row>20</xdr:row>
                    <xdr:rowOff>0</xdr:rowOff>
                  </to>
                </anchor>
              </controlPr>
            </control>
          </mc:Choice>
        </mc:AlternateContent>
        <mc:AlternateContent xmlns:mc="http://schemas.openxmlformats.org/markup-compatibility/2006">
          <mc:Choice Requires="x14">
            <control shapeId="32790" r:id="rId25" name="Check Box 22">
              <controlPr defaultSize="0" autoFill="0" autoLine="0" autoPict="0">
                <anchor moveWithCells="1">
                  <from>
                    <xdr:col>13</xdr:col>
                    <xdr:colOff>66675</xdr:colOff>
                    <xdr:row>18</xdr:row>
                    <xdr:rowOff>19050</xdr:rowOff>
                  </from>
                  <to>
                    <xdr:col>13</xdr:col>
                    <xdr:colOff>266700</xdr:colOff>
                    <xdr:row>19</xdr:row>
                    <xdr:rowOff>0</xdr:rowOff>
                  </to>
                </anchor>
              </controlPr>
            </control>
          </mc:Choice>
        </mc:AlternateContent>
        <mc:AlternateContent xmlns:mc="http://schemas.openxmlformats.org/markup-compatibility/2006">
          <mc:Choice Requires="x14">
            <control shapeId="32791" r:id="rId26" name="Check Box 23">
              <controlPr defaultSize="0" autoFill="0" autoLine="0" autoPict="0">
                <anchor moveWithCells="1">
                  <from>
                    <xdr:col>16</xdr:col>
                    <xdr:colOff>47625</xdr:colOff>
                    <xdr:row>18</xdr:row>
                    <xdr:rowOff>9525</xdr:rowOff>
                  </from>
                  <to>
                    <xdr:col>16</xdr:col>
                    <xdr:colOff>247650</xdr:colOff>
                    <xdr:row>18</xdr:row>
                    <xdr:rowOff>238125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25E2DF51-19A4-4A1B-92E5-D4A741AA2E88}">
          <x14:formula1>
            <xm:f>プルダウン項目!$B$1:$B$9</xm:f>
          </x14:formula1>
          <xm:sqref>R6:V7</xm:sqref>
        </x14:dataValidation>
        <x14:dataValidation type="list" allowBlank="1" showInputMessage="1" showErrorMessage="1" xr:uid="{8B7059D1-8250-4700-84F4-89753C377D3F}">
          <x14:formula1>
            <xm:f>プルダウン項目!$E$1:$E$18</xm:f>
          </x14:formula1>
          <xm:sqref>H11:N11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F47C4-A913-4680-8DC0-3CA2ECEA068B}">
  <dimension ref="A1:E18"/>
  <sheetViews>
    <sheetView workbookViewId="0">
      <selection activeCell="B1" sqref="B1"/>
    </sheetView>
  </sheetViews>
  <sheetFormatPr defaultColWidth="9" defaultRowHeight="13.5" x14ac:dyDescent="0.15"/>
  <cols>
    <col min="1" max="1" width="25.625" bestFit="1" customWidth="1"/>
    <col min="2" max="4" width="25.625" customWidth="1"/>
    <col min="5" max="5" width="13.125" bestFit="1" customWidth="1"/>
  </cols>
  <sheetData>
    <row r="1" spans="1:5" x14ac:dyDescent="0.15">
      <c r="A1" t="s">
        <v>0</v>
      </c>
      <c r="B1" t="s">
        <v>175</v>
      </c>
      <c r="E1" t="s">
        <v>1</v>
      </c>
    </row>
    <row r="2" spans="1:5" x14ac:dyDescent="0.15">
      <c r="A2" t="s">
        <v>2</v>
      </c>
      <c r="B2" t="s">
        <v>169</v>
      </c>
      <c r="E2" t="s">
        <v>3</v>
      </c>
    </row>
    <row r="3" spans="1:5" x14ac:dyDescent="0.15">
      <c r="A3" t="s">
        <v>4</v>
      </c>
      <c r="B3" t="s">
        <v>176</v>
      </c>
      <c r="E3" t="s">
        <v>5</v>
      </c>
    </row>
    <row r="4" spans="1:5" x14ac:dyDescent="0.15">
      <c r="A4" t="s">
        <v>6</v>
      </c>
      <c r="B4" t="s">
        <v>177</v>
      </c>
      <c r="E4" t="s">
        <v>7</v>
      </c>
    </row>
    <row r="5" spans="1:5" x14ac:dyDescent="0.15">
      <c r="A5" t="s">
        <v>52</v>
      </c>
      <c r="B5" t="s">
        <v>178</v>
      </c>
      <c r="E5" t="s">
        <v>9</v>
      </c>
    </row>
    <row r="6" spans="1:5" x14ac:dyDescent="0.15">
      <c r="A6" t="s">
        <v>53</v>
      </c>
      <c r="B6" t="s">
        <v>179</v>
      </c>
      <c r="E6" t="s">
        <v>11</v>
      </c>
    </row>
    <row r="7" spans="1:5" x14ac:dyDescent="0.15">
      <c r="A7" t="s">
        <v>54</v>
      </c>
      <c r="B7" t="s">
        <v>180</v>
      </c>
      <c r="E7" t="s">
        <v>13</v>
      </c>
    </row>
    <row r="8" spans="1:5" x14ac:dyDescent="0.15">
      <c r="A8" t="s">
        <v>181</v>
      </c>
      <c r="B8" t="s">
        <v>182</v>
      </c>
      <c r="E8" t="s">
        <v>15</v>
      </c>
    </row>
    <row r="9" spans="1:5" x14ac:dyDescent="0.15">
      <c r="B9" t="s">
        <v>183</v>
      </c>
      <c r="E9" t="s">
        <v>17</v>
      </c>
    </row>
    <row r="10" spans="1:5" x14ac:dyDescent="0.15">
      <c r="E10" t="s">
        <v>19</v>
      </c>
    </row>
    <row r="11" spans="1:5" x14ac:dyDescent="0.15">
      <c r="E11" t="s">
        <v>21</v>
      </c>
    </row>
    <row r="12" spans="1:5" x14ac:dyDescent="0.15">
      <c r="E12" t="s">
        <v>23</v>
      </c>
    </row>
    <row r="13" spans="1:5" x14ac:dyDescent="0.15">
      <c r="E13" t="s">
        <v>25</v>
      </c>
    </row>
    <row r="14" spans="1:5" x14ac:dyDescent="0.15">
      <c r="E14" t="s">
        <v>27</v>
      </c>
    </row>
    <row r="15" spans="1:5" x14ac:dyDescent="0.15">
      <c r="E15" t="s">
        <v>29</v>
      </c>
    </row>
    <row r="16" spans="1:5" x14ac:dyDescent="0.15">
      <c r="E16" t="s">
        <v>31</v>
      </c>
    </row>
    <row r="17" spans="5:5" x14ac:dyDescent="0.15">
      <c r="E17" t="s">
        <v>33</v>
      </c>
    </row>
    <row r="18" spans="5:5" x14ac:dyDescent="0.15">
      <c r="E18" t="s">
        <v>35</v>
      </c>
    </row>
  </sheetData>
  <phoneticPr fontId="19"/>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0df241c-a9ac-4cc4-99b3-c8f6eb5b201f" xsi:nil="true"/>
    <lcf76f155ced4ddcb4097134ff3c332f xmlns="aedba6e8-061e-4cb8-b5f0-024470cd69e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5A4FBF231649F42BD8621EF45A8D76D" ma:contentTypeVersion="15" ma:contentTypeDescription="新しいドキュメントを作成します。" ma:contentTypeScope="" ma:versionID="3859e91eba3d5869811185c66f0a8968">
  <xsd:schema xmlns:xsd="http://www.w3.org/2001/XMLSchema" xmlns:xs="http://www.w3.org/2001/XMLSchema" xmlns:p="http://schemas.microsoft.com/office/2006/metadata/properties" xmlns:ns2="aedba6e8-061e-4cb8-b5f0-024470cd69e6" xmlns:ns3="c0df241c-a9ac-4cc4-99b3-c8f6eb5b201f" targetNamespace="http://schemas.microsoft.com/office/2006/metadata/properties" ma:root="true" ma:fieldsID="010715b5292fe3b00d95fbc8984c215d" ns2:_="" ns3:_="">
    <xsd:import namespace="aedba6e8-061e-4cb8-b5f0-024470cd69e6"/>
    <xsd:import namespace="c0df241c-a9ac-4cc4-99b3-c8f6eb5b201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dba6e8-061e-4cb8-b5f0-024470cd69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43df52f2-426a-41e3-8d46-f97fab04605d"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0df241c-a9ac-4cc4-99b3-c8f6eb5b201f"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19" nillable="true" ma:displayName="Taxonomy Catch All Column" ma:hidden="true" ma:list="{46a194e0-1515-4107-88c6-86b5836d040e}" ma:internalName="TaxCatchAll" ma:showField="CatchAllData" ma:web="c0df241c-a9ac-4cc4-99b3-c8f6eb5b201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B99544B-66B1-4A3F-B029-D5C9F445C17A}">
  <ds:schemaRefs>
    <ds:schemaRef ds:uri="http://schemas.microsoft.com/sharepoint/v3/contenttype/forms"/>
  </ds:schemaRefs>
</ds:datastoreItem>
</file>

<file path=customXml/itemProps2.xml><?xml version="1.0" encoding="utf-8"?>
<ds:datastoreItem xmlns:ds="http://schemas.openxmlformats.org/officeDocument/2006/customXml" ds:itemID="{839DAE6E-7DC8-426E-9187-E4CF7F66EB33}">
  <ds:schemaRefs>
    <ds:schemaRef ds:uri="http://schemas.microsoft.com/office/2006/metadata/properties"/>
    <ds:schemaRef ds:uri="http://schemas.microsoft.com/office/infopath/2007/PartnerControls"/>
    <ds:schemaRef ds:uri="c0df241c-a9ac-4cc4-99b3-c8f6eb5b201f"/>
    <ds:schemaRef ds:uri="aedba6e8-061e-4cb8-b5f0-024470cd69e6"/>
  </ds:schemaRefs>
</ds:datastoreItem>
</file>

<file path=customXml/itemProps3.xml><?xml version="1.0" encoding="utf-8"?>
<ds:datastoreItem xmlns:ds="http://schemas.openxmlformats.org/officeDocument/2006/customXml" ds:itemID="{3EDF3CEF-F97A-4380-8B29-B950638E4E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dba6e8-061e-4cb8-b5f0-024470cd69e6"/>
    <ds:schemaRef ds:uri="c0df241c-a9ac-4cc4-99b3-c8f6eb5b20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プルダウン</vt:lpstr>
      <vt:lpstr>2026報告書</vt:lpstr>
      <vt:lpstr>2026報告書 (記入例)</vt:lpstr>
      <vt:lpstr>プルダウン項目</vt:lpstr>
      <vt:lpstr>'2026報告書'!Print_Area</vt:lpstr>
      <vt:lpstr>'2026報告書 (記入例)'!Print_Area</vt:lpstr>
    </vt:vector>
  </TitlesOfParts>
  <Manager/>
  <Company>明治大学</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事務システム課</dc:creator>
  <cp:keywords/>
  <dc:description/>
  <cp:lastModifiedBy>栗山彰子</cp:lastModifiedBy>
  <cp:revision/>
  <cp:lastPrinted>2026-03-24T01:21:07Z</cp:lastPrinted>
  <dcterms:created xsi:type="dcterms:W3CDTF">2010-02-02T10:13:02Z</dcterms:created>
  <dcterms:modified xsi:type="dcterms:W3CDTF">2026-04-10T00:16:38Z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0x01010025A4FBF231649F42BD8621EF45A8D76D</vt:lpwstr>
  </property>
</Properties>
</file>